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30" windowHeight="4545" activeTab="0"/>
  </bookViews>
  <sheets>
    <sheet name="Monthly" sheetId="1" r:id="rId1"/>
    <sheet name="Quarterly" sheetId="2" r:id="rId2"/>
    <sheet name="Annual" sheetId="3" r:id="rId3"/>
    <sheet name="Compatibility Report" sheetId="4" r:id="rId4"/>
  </sheets>
  <externalReferences>
    <externalReference r:id="rId7"/>
  </externalReferences>
  <definedNames/>
  <calcPr fullCalcOnLoad="1"/>
</workbook>
</file>

<file path=xl/sharedStrings.xml><?xml version="1.0" encoding="utf-8"?>
<sst xmlns="http://schemas.openxmlformats.org/spreadsheetml/2006/main" count="706" uniqueCount="57">
  <si>
    <t>B</t>
  </si>
  <si>
    <t>Monthly</t>
  </si>
  <si>
    <t>EQUITY MARKETS</t>
  </si>
  <si>
    <t>MARKET SIZE</t>
  </si>
  <si>
    <t>Total Number of Listed Domestic Firms</t>
  </si>
  <si>
    <t>MARKET LIQUIDTY</t>
  </si>
  <si>
    <t xml:space="preserve">Turnover Ratio </t>
  </si>
  <si>
    <t>Quarterly</t>
  </si>
  <si>
    <t>MARKET ACCESS</t>
  </si>
  <si>
    <t>Annual</t>
  </si>
  <si>
    <t xml:space="preserve">Number of Rights Issues </t>
  </si>
  <si>
    <t>Value of Rights Issues (Million USD)</t>
  </si>
  <si>
    <t>Number of Mergers &amp; Acquisitions</t>
  </si>
  <si>
    <t>MARKET CONCENTRATION</t>
  </si>
  <si>
    <t>MARKET STABILITY</t>
  </si>
  <si>
    <t xml:space="preserve">Foreign shareholders </t>
  </si>
  <si>
    <t xml:space="preserve">Foreign shareholding </t>
  </si>
  <si>
    <t>BOND MARKETS</t>
  </si>
  <si>
    <t>Number of Corporate Bonds</t>
  </si>
  <si>
    <t>Value of Outstanding Government Bond Issues (Million USD)</t>
  </si>
  <si>
    <t>Value of Outstanding Corporate Bond Issues (Million USD)</t>
  </si>
  <si>
    <t>Number of Corporate Bonds Newly Issued</t>
  </si>
  <si>
    <t>Value of Corporate Bonds Newly Issued (Million USD)</t>
  </si>
  <si>
    <t>COLLECTIVE INVESTMENT SCHEMES</t>
  </si>
  <si>
    <t>Total number of funds</t>
  </si>
  <si>
    <t>Value of funds under management (Million USD)</t>
  </si>
  <si>
    <t>K</t>
  </si>
  <si>
    <t>T</t>
  </si>
  <si>
    <t>U</t>
  </si>
  <si>
    <t>R</t>
  </si>
  <si>
    <t>Stock Market Index (End of Period)</t>
  </si>
  <si>
    <t>Percentage contribution of the biggest three to total Market Capitalisation (%)</t>
  </si>
  <si>
    <t>Turnover Ratio (Government Bonds)</t>
  </si>
  <si>
    <t xml:space="preserve">Number of Initial Public Offers (IPOs) </t>
  </si>
  <si>
    <t>Value of IPOs (Million USD)</t>
  </si>
  <si>
    <t xml:space="preserve">Domestic shareholding </t>
  </si>
  <si>
    <t>Total Number of Cross Listed Firms</t>
  </si>
  <si>
    <t>Domestic Market Capitalization (End of Period)</t>
  </si>
  <si>
    <t>Domestic Market Turnover (Million USD)</t>
  </si>
  <si>
    <t>Cross Listed Market Capitalization (End of Period)</t>
  </si>
  <si>
    <t>Cross Listed Market Turnover (Million USD)</t>
  </si>
  <si>
    <t>Value of Mergers &amp; Acquisitions (Million USD)</t>
  </si>
  <si>
    <t>East African Shareholders</t>
  </si>
  <si>
    <t>East African Shareholding</t>
  </si>
  <si>
    <t>---</t>
  </si>
  <si>
    <t xml:space="preserve"> ---</t>
  </si>
  <si>
    <t xml:space="preserve"> - </t>
  </si>
  <si>
    <t>_</t>
  </si>
  <si>
    <t>Compatibility Report for EASRA Capital Markets Dataset - File (Autosaved).xls</t>
  </si>
  <si>
    <t>Run on 2/20/2015 14:15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</si>
  <si>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</si>
  <si>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</si>
  <si>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</si>
  <si>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</si>
  <si>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</si>
  <si>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</si>
  <si>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N/A</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</si>
</sst>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
    <numFmt numFmtId="174" formatCode="_-* #,##0_-;\-* #,##0_-;_-* &quot;-&quot;??_-;_-@_-"/>
    <numFmt numFmtId="175" formatCode="_(* #,##0_);_(* \(#,##0\);_(* &quot;-&quot;??_);_(@_)"/>
    <numFmt numFmtId="176" formatCode="_(* #,##0.0000_);_(* \(#,##0.0000\);_(* &quot;-&quot;??_);_(@_)"/>
    <numFmt numFmtId="177" formatCode="0.000"/>
    <numFmt numFmtId="178" formatCode="_(* #,##0.000_);_(* \(#,##0.000\);_(* &quot;-&quot;??_);_(@_)"/>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0000000"/>
    <numFmt numFmtId="185" formatCode="0.0000000"/>
    <numFmt numFmtId="186" formatCode="0.000000"/>
    <numFmt numFmtId="187" formatCode="0.00000"/>
    <numFmt numFmtId="188" formatCode="0.0000"/>
    <numFmt numFmtId="189" formatCode="0.0%"/>
    <numFmt numFmtId="190" formatCode="_(* #,##0.000000_);_(* \(#,##0.000000\);_(* &quot;-&quot;??_);_(@_)"/>
    <numFmt numFmtId="191" formatCode="_(* #,##0.00000_);_(* \(#,##0.00000\);_(* &quot;-&quot;??_);_(@_)"/>
    <numFmt numFmtId="192" formatCode="_(* #,##0.000000000_);_(* \(#,##0.000000000\);_(* &quot;-&quot;??_);_(@_)"/>
    <numFmt numFmtId="193" formatCode="0.0000000000"/>
    <numFmt numFmtId="194" formatCode="0.000000000"/>
    <numFmt numFmtId="195" formatCode="0.00000000000"/>
    <numFmt numFmtId="196" formatCode="[$-409]dddd\,\ mmmm\ dd\,\ yyyy"/>
    <numFmt numFmtId="197" formatCode="[$-409]h:mm:ss\ AM/PM"/>
    <numFmt numFmtId="198" formatCode="mmm\-yyyy"/>
    <numFmt numFmtId="199" formatCode="_-* #,##0.00000_-;\-* #,##0.00000_-;_-* &quot;-&quot;??_-;_-@_-"/>
    <numFmt numFmtId="200" formatCode="_-* #,##0.000_-;\-* #,##0.000_-;_-* &quot;-&quot;??_-;_-@_-"/>
    <numFmt numFmtId="201" formatCode="_-* #,##0.0000_-;\-* #,##0.0000_-;_-* &quot;-&quot;??_-;_-@_-"/>
    <numFmt numFmtId="202" formatCode="0.00_)"/>
    <numFmt numFmtId="203" formatCode="_(* #,##0.000_);_(* \(#,##0.000\);_(* &quot;-&quot;???_);_(@_)"/>
    <numFmt numFmtId="204" formatCode="0.0000%"/>
    <numFmt numFmtId="205" formatCode="0.00000%"/>
    <numFmt numFmtId="206" formatCode="0.000000%"/>
    <numFmt numFmtId="207" formatCode="0.0000000%"/>
    <numFmt numFmtId="208" formatCode="_(* #,##0.0_);_(* \(#,##0.0\);_(* &quot;-&quot;??_);_(@_)"/>
    <numFmt numFmtId="209" formatCode="#,##0.00000"/>
    <numFmt numFmtId="210" formatCode="_(* #,##0.0000000000_);_(* \(#,##0.0000000000\);_(* &quot;-&quot;??_);_(@_)"/>
  </numFmts>
  <fonts count="54">
    <font>
      <sz val="11"/>
      <color theme="1"/>
      <name val="Calibri"/>
      <family val="2"/>
    </font>
    <font>
      <sz val="11"/>
      <color indexed="8"/>
      <name val="Calibri"/>
      <family val="2"/>
    </font>
    <font>
      <b/>
      <sz val="14"/>
      <name val="Corbel"/>
      <family val="2"/>
    </font>
    <font>
      <sz val="14"/>
      <color indexed="8"/>
      <name val="Corbel"/>
      <family val="2"/>
    </font>
    <font>
      <sz val="14"/>
      <name val="Corbel"/>
      <family val="2"/>
    </font>
    <font>
      <sz val="10"/>
      <name val="Arial"/>
      <family val="2"/>
    </font>
    <font>
      <sz val="10"/>
      <color indexed="8"/>
      <name val="Arial"/>
      <family val="2"/>
    </font>
    <font>
      <sz val="12"/>
      <name val="Courier"/>
      <family val="3"/>
    </font>
    <font>
      <sz val="11"/>
      <color indexed="8"/>
      <name val="Corbe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orbel"/>
      <family val="2"/>
    </font>
    <font>
      <b/>
      <sz val="14"/>
      <color indexed="8"/>
      <name val="Corbel"/>
      <family val="2"/>
    </font>
    <font>
      <sz val="14"/>
      <color indexed="10"/>
      <name val="Corbel"/>
      <family val="2"/>
    </font>
    <font>
      <sz val="11"/>
      <name val="Calibri"/>
      <family val="2"/>
    </font>
    <font>
      <b/>
      <sz val="11"/>
      <color indexed="8"/>
      <name val="Corbel"/>
      <family val="2"/>
    </font>
    <font>
      <b/>
      <sz val="11"/>
      <name val="Corbel"/>
      <family val="2"/>
    </font>
    <font>
      <sz val="11"/>
      <name val="Corbe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orbel"/>
      <family val="2"/>
    </font>
    <font>
      <b/>
      <sz val="14"/>
      <color theme="1"/>
      <name val="Corbel"/>
      <family val="2"/>
    </font>
    <font>
      <sz val="14"/>
      <color theme="1"/>
      <name val="Corbel"/>
      <family val="2"/>
    </font>
    <font>
      <sz val="14"/>
      <color rgb="FFFF0000"/>
      <name val="Corbel"/>
      <family val="2"/>
    </font>
    <font>
      <sz val="11"/>
      <color theme="1"/>
      <name val="Corbel"/>
      <family val="2"/>
    </font>
    <font>
      <b/>
      <sz val="11"/>
      <color theme="1"/>
      <name val="Corbe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
      <left>
        <color indexed="63"/>
      </left>
      <right>
        <color indexed="63"/>
      </right>
      <top style="thin"/>
      <bottom style="thin"/>
    </border>
  </borders>
  <cellStyleXfs count="37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43" fontId="6" fillId="0" borderId="0" applyFont="0" applyFill="0" applyBorder="0" applyAlignment="0" applyProtection="0"/>
    <xf numFmtId="171"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6" fillId="0" borderId="0" applyFont="0" applyFill="0" applyBorder="0" applyAlignment="0" applyProtection="0"/>
    <xf numFmtId="171" fontId="1" fillId="0" borderId="0" applyFont="0" applyFill="0" applyBorder="0" applyAlignment="0" applyProtection="0"/>
    <xf numFmtId="43" fontId="6"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top"/>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 fillId="0" borderId="0">
      <alignment/>
      <protection/>
    </xf>
    <xf numFmtId="0" fontId="6"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0" fontId="6" fillId="0" borderId="0">
      <alignment/>
      <protection/>
    </xf>
    <xf numFmtId="202" fontId="7" fillId="0" borderId="0">
      <alignment/>
      <protection/>
    </xf>
    <xf numFmtId="202" fontId="7" fillId="0" borderId="0">
      <alignment/>
      <protection/>
    </xf>
    <xf numFmtId="202" fontId="7" fillId="0" borderId="0">
      <alignment/>
      <protection/>
    </xf>
    <xf numFmtId="0" fontId="6" fillId="0" borderId="0">
      <alignment/>
      <protection/>
    </xf>
    <xf numFmtId="0" fontId="6" fillId="0" borderId="0">
      <alignment vertical="top"/>
      <protection/>
    </xf>
    <xf numFmtId="0" fontId="6" fillId="0" borderId="0">
      <alignment vertical="top"/>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6" fillId="0" borderId="0">
      <alignment vertical="top"/>
      <protection/>
    </xf>
    <xf numFmtId="0" fontId="6" fillId="0" borderId="0">
      <alignment vertical="top"/>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6"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protection/>
    </xf>
    <xf numFmtId="0" fontId="5" fillId="0" borderId="0">
      <alignment/>
      <protection/>
    </xf>
    <xf numFmtId="0" fontId="6"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202"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vertical="top"/>
      <protection/>
    </xf>
    <xf numFmtId="0" fontId="6" fillId="0" borderId="0">
      <alignment vertical="top"/>
      <protection/>
    </xf>
    <xf numFmtId="202"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top"/>
      <protection/>
    </xf>
    <xf numFmtId="0" fontId="6" fillId="0" borderId="0">
      <alignment vertical="top"/>
      <protection/>
    </xf>
    <xf numFmtId="0" fontId="6" fillId="0" borderId="0">
      <alignment vertical="top"/>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top"/>
      <protection/>
    </xf>
    <xf numFmtId="0" fontId="6" fillId="0" borderId="0">
      <alignment vertical="top"/>
      <protection/>
    </xf>
    <xf numFmtId="0" fontId="6" fillId="0" borderId="0">
      <alignment vertical="top"/>
      <protection/>
    </xf>
    <xf numFmtId="0" fontId="6"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2" fontId="7" fillId="0" borderId="0">
      <alignment/>
      <protection/>
    </xf>
    <xf numFmtId="202" fontId="7" fillId="0" borderId="0">
      <alignment/>
      <protection/>
    </xf>
    <xf numFmtId="202" fontId="7" fillId="0" borderId="0">
      <alignment/>
      <protection/>
    </xf>
    <xf numFmtId="0" fontId="6" fillId="0" borderId="0">
      <alignment/>
      <protection/>
    </xf>
    <xf numFmtId="202" fontId="7" fillId="0" borderId="0">
      <alignment/>
      <protection/>
    </xf>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3">
    <xf numFmtId="0" fontId="0" fillId="0" borderId="0" xfId="0" applyFont="1" applyAlignment="1">
      <alignment/>
    </xf>
    <xf numFmtId="0" fontId="48" fillId="33" borderId="0" xfId="0" applyFont="1" applyFill="1" applyBorder="1" applyAlignment="1">
      <alignment vertical="center" wrapText="1"/>
    </xf>
    <xf numFmtId="0" fontId="49" fillId="34" borderId="0" xfId="0" applyFont="1" applyFill="1" applyBorder="1" applyAlignment="1">
      <alignment vertical="center" wrapText="1"/>
    </xf>
    <xf numFmtId="0" fontId="50" fillId="0" borderId="0" xfId="0" applyFont="1" applyBorder="1" applyAlignment="1">
      <alignment vertical="center" wrapText="1"/>
    </xf>
    <xf numFmtId="0" fontId="50" fillId="0" borderId="0" xfId="0" applyFont="1" applyFill="1" applyBorder="1" applyAlignment="1">
      <alignment vertical="center" wrapText="1"/>
    </xf>
    <xf numFmtId="0" fontId="0" fillId="0" borderId="0" xfId="0" applyBorder="1" applyAlignment="1">
      <alignment/>
    </xf>
    <xf numFmtId="0" fontId="47" fillId="0" borderId="0" xfId="0" applyFont="1" applyBorder="1" applyAlignment="1">
      <alignment/>
    </xf>
    <xf numFmtId="0" fontId="0" fillId="0" borderId="0" xfId="0" applyFill="1" applyBorder="1" applyAlignment="1">
      <alignment/>
    </xf>
    <xf numFmtId="0" fontId="0" fillId="34" borderId="0" xfId="0" applyFill="1" applyBorder="1" applyAlignment="1">
      <alignment/>
    </xf>
    <xf numFmtId="17" fontId="49" fillId="34" borderId="0" xfId="0" applyNumberFormat="1" applyFont="1" applyFill="1" applyBorder="1" applyAlignment="1">
      <alignment vertical="center" wrapText="1"/>
    </xf>
    <xf numFmtId="0" fontId="0" fillId="33" borderId="0" xfId="0" applyFill="1" applyBorder="1" applyAlignment="1">
      <alignment/>
    </xf>
    <xf numFmtId="0" fontId="50" fillId="0" borderId="0" xfId="0" applyFont="1" applyBorder="1" applyAlignment="1">
      <alignment/>
    </xf>
    <xf numFmtId="0" fontId="50" fillId="0" borderId="10" xfId="0" applyFont="1" applyBorder="1" applyAlignment="1">
      <alignment/>
    </xf>
    <xf numFmtId="0" fontId="50" fillId="0" borderId="0" xfId="0" applyFont="1" applyAlignment="1">
      <alignment/>
    </xf>
    <xf numFmtId="0" fontId="50" fillId="0" borderId="0" xfId="0" applyFont="1" applyFill="1" applyBorder="1" applyAlignment="1">
      <alignment/>
    </xf>
    <xf numFmtId="43" fontId="50" fillId="0" borderId="0" xfId="519" applyFont="1" applyBorder="1" applyAlignment="1">
      <alignment/>
    </xf>
    <xf numFmtId="188" fontId="50" fillId="0" borderId="0" xfId="0" applyNumberFormat="1" applyFont="1" applyBorder="1" applyAlignment="1">
      <alignment/>
    </xf>
    <xf numFmtId="0" fontId="50" fillId="34" borderId="0" xfId="0" applyFont="1" applyFill="1" applyBorder="1" applyAlignment="1">
      <alignment/>
    </xf>
    <xf numFmtId="0" fontId="50" fillId="0" borderId="0" xfId="0" applyNumberFormat="1" applyFont="1" applyBorder="1" applyAlignment="1">
      <alignment/>
    </xf>
    <xf numFmtId="0" fontId="50" fillId="35" borderId="0" xfId="0" applyFont="1" applyFill="1" applyBorder="1" applyAlignment="1">
      <alignment/>
    </xf>
    <xf numFmtId="0" fontId="0" fillId="35" borderId="0" xfId="0" applyFill="1" applyBorder="1" applyAlignment="1">
      <alignment/>
    </xf>
    <xf numFmtId="0" fontId="3" fillId="0" borderId="0"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36" borderId="0" xfId="0" applyFont="1" applyFill="1" applyBorder="1" applyAlignment="1">
      <alignment/>
    </xf>
    <xf numFmtId="0" fontId="3" fillId="0" borderId="0" xfId="0" applyFont="1" applyFill="1" applyBorder="1" applyAlignment="1">
      <alignment/>
    </xf>
    <xf numFmtId="0" fontId="3" fillId="0" borderId="10" xfId="0" applyFont="1" applyFill="1" applyBorder="1" applyAlignment="1">
      <alignment/>
    </xf>
    <xf numFmtId="0" fontId="3" fillId="0" borderId="0" xfId="0" applyFont="1" applyAlignment="1">
      <alignment/>
    </xf>
    <xf numFmtId="0" fontId="50" fillId="0" borderId="10" xfId="0" applyFont="1" applyFill="1" applyBorder="1" applyAlignment="1">
      <alignment/>
    </xf>
    <xf numFmtId="0" fontId="51" fillId="0" borderId="0" xfId="0" applyFont="1" applyBorder="1" applyAlignment="1">
      <alignment/>
    </xf>
    <xf numFmtId="0" fontId="50" fillId="33" borderId="0" xfId="0" applyFont="1" applyFill="1" applyBorder="1" applyAlignment="1">
      <alignment/>
    </xf>
    <xf numFmtId="0" fontId="3" fillId="34" borderId="0" xfId="0" applyFont="1" applyFill="1" applyBorder="1" applyAlignment="1">
      <alignment/>
    </xf>
    <xf numFmtId="0" fontId="46"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4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4" xfId="0" applyNumberFormat="1" applyBorder="1" applyAlignment="1">
      <alignment horizontal="center" vertical="top" wrapText="1"/>
    </xf>
    <xf numFmtId="0" fontId="50" fillId="0" borderId="15" xfId="0" applyFont="1" applyBorder="1" applyAlignment="1">
      <alignment vertical="center" wrapText="1"/>
    </xf>
    <xf numFmtId="0" fontId="0" fillId="0" borderId="16" xfId="0" applyBorder="1" applyAlignment="1">
      <alignment/>
    </xf>
    <xf numFmtId="0" fontId="50" fillId="0" borderId="16" xfId="0" applyFont="1" applyBorder="1" applyAlignment="1">
      <alignment vertical="center" wrapText="1"/>
    </xf>
    <xf numFmtId="0" fontId="50" fillId="0" borderId="16" xfId="0" applyFont="1" applyFill="1" applyBorder="1" applyAlignment="1">
      <alignment vertical="center" wrapText="1"/>
    </xf>
    <xf numFmtId="0" fontId="50" fillId="0" borderId="16" xfId="0" applyFont="1" applyBorder="1" applyAlignment="1">
      <alignment/>
    </xf>
    <xf numFmtId="2" fontId="0" fillId="0" borderId="16" xfId="0" applyNumberFormat="1" applyBorder="1" applyAlignment="1">
      <alignment/>
    </xf>
    <xf numFmtId="0" fontId="3" fillId="0" borderId="16" xfId="0" applyFont="1" applyBorder="1" applyAlignment="1">
      <alignment/>
    </xf>
    <xf numFmtId="0" fontId="51" fillId="0" borderId="16" xfId="0" applyFont="1" applyBorder="1" applyAlignment="1">
      <alignment/>
    </xf>
    <xf numFmtId="0" fontId="47" fillId="0" borderId="16" xfId="0" applyFont="1" applyBorder="1" applyAlignment="1">
      <alignment/>
    </xf>
    <xf numFmtId="0" fontId="47" fillId="37" borderId="0" xfId="0" applyFont="1" applyFill="1" applyBorder="1" applyAlignment="1">
      <alignment/>
    </xf>
    <xf numFmtId="0" fontId="4" fillId="0" borderId="0" xfId="0" applyFont="1" applyBorder="1" applyAlignment="1">
      <alignment horizontal="right"/>
    </xf>
    <xf numFmtId="0" fontId="50" fillId="0" borderId="0" xfId="0" applyFont="1" applyBorder="1" applyAlignment="1">
      <alignment horizontal="right"/>
    </xf>
    <xf numFmtId="0" fontId="51" fillId="0" borderId="0" xfId="0" applyFont="1" applyBorder="1" applyAlignment="1">
      <alignment horizontal="right"/>
    </xf>
    <xf numFmtId="188" fontId="50" fillId="0" borderId="0" xfId="0" applyNumberFormat="1" applyFont="1" applyBorder="1" applyAlignment="1">
      <alignment horizontal="right"/>
    </xf>
    <xf numFmtId="175" fontId="4" fillId="0" borderId="0" xfId="186" applyNumberFormat="1" applyFont="1" applyBorder="1" applyAlignment="1">
      <alignment/>
    </xf>
    <xf numFmtId="0" fontId="52" fillId="33" borderId="0" xfId="0" applyFont="1" applyFill="1" applyBorder="1" applyAlignment="1">
      <alignment/>
    </xf>
    <xf numFmtId="10" fontId="50" fillId="0" borderId="0" xfId="3572" applyNumberFormat="1" applyFont="1" applyBorder="1" applyAlignment="1">
      <alignment vertical="center" wrapText="1"/>
    </xf>
    <xf numFmtId="10" fontId="50" fillId="0" borderId="0" xfId="3572" applyNumberFormat="1" applyFont="1" applyFill="1" applyBorder="1" applyAlignment="1">
      <alignment vertical="center" wrapText="1"/>
    </xf>
    <xf numFmtId="10" fontId="3" fillId="0" borderId="0" xfId="3572" applyNumberFormat="1" applyFont="1" applyBorder="1" applyAlignment="1">
      <alignment/>
    </xf>
    <xf numFmtId="10" fontId="3" fillId="0" borderId="11" xfId="3572" applyNumberFormat="1" applyFont="1" applyBorder="1" applyAlignment="1">
      <alignment/>
    </xf>
    <xf numFmtId="10" fontId="3" fillId="0" borderId="10" xfId="3572" applyNumberFormat="1" applyFont="1" applyBorder="1" applyAlignment="1">
      <alignment/>
    </xf>
    <xf numFmtId="10" fontId="3" fillId="0" borderId="0" xfId="3572" applyNumberFormat="1" applyFont="1" applyFill="1" applyBorder="1" applyAlignment="1">
      <alignment/>
    </xf>
    <xf numFmtId="10" fontId="3" fillId="0" borderId="10" xfId="3572" applyNumberFormat="1" applyFont="1" applyFill="1" applyBorder="1" applyAlignment="1">
      <alignment/>
    </xf>
    <xf numFmtId="10" fontId="3" fillId="36" borderId="0" xfId="3572" applyNumberFormat="1" applyFont="1" applyFill="1" applyBorder="1" applyAlignment="1">
      <alignment/>
    </xf>
    <xf numFmtId="10" fontId="3" fillId="0" borderId="11" xfId="3572" applyNumberFormat="1" applyFont="1" applyFill="1" applyBorder="1" applyAlignment="1">
      <alignment/>
    </xf>
    <xf numFmtId="10" fontId="3" fillId="0" borderId="0" xfId="3572" applyNumberFormat="1" applyFont="1" applyAlignment="1">
      <alignment/>
    </xf>
    <xf numFmtId="10" fontId="0" fillId="0" borderId="0" xfId="3572" applyNumberFormat="1" applyFont="1" applyBorder="1" applyAlignment="1">
      <alignment/>
    </xf>
    <xf numFmtId="10" fontId="51" fillId="0" borderId="0" xfId="3572" applyNumberFormat="1" applyFont="1" applyBorder="1" applyAlignment="1">
      <alignment/>
    </xf>
    <xf numFmtId="43" fontId="50" fillId="0" borderId="0" xfId="186" applyFont="1" applyBorder="1" applyAlignment="1">
      <alignment horizontal="justify" vertical="center" wrapText="1"/>
    </xf>
    <xf numFmtId="43" fontId="50" fillId="0" borderId="0" xfId="186" applyFont="1" applyFill="1" applyBorder="1" applyAlignment="1">
      <alignment vertical="center" wrapText="1"/>
    </xf>
    <xf numFmtId="43" fontId="3" fillId="0" borderId="0" xfId="186" applyFont="1" applyBorder="1" applyAlignment="1">
      <alignment/>
    </xf>
    <xf numFmtId="43" fontId="51" fillId="0" borderId="0" xfId="186" applyFont="1" applyBorder="1" applyAlignment="1">
      <alignment/>
    </xf>
    <xf numFmtId="43" fontId="3" fillId="0" borderId="11" xfId="186" applyFont="1" applyBorder="1" applyAlignment="1">
      <alignment/>
    </xf>
    <xf numFmtId="43" fontId="3" fillId="0" borderId="10" xfId="186" applyFont="1" applyBorder="1" applyAlignment="1">
      <alignment/>
    </xf>
    <xf numFmtId="43" fontId="3" fillId="36" borderId="0" xfId="186" applyFont="1" applyFill="1" applyBorder="1" applyAlignment="1">
      <alignment/>
    </xf>
    <xf numFmtId="43" fontId="3" fillId="0" borderId="0" xfId="186" applyFont="1" applyFill="1" applyBorder="1" applyAlignment="1">
      <alignment/>
    </xf>
    <xf numFmtId="43" fontId="3" fillId="0" borderId="10" xfId="186" applyFont="1" applyFill="1" applyBorder="1" applyAlignment="1">
      <alignment/>
    </xf>
    <xf numFmtId="43" fontId="3" fillId="0" borderId="0" xfId="186" applyFont="1" applyAlignment="1">
      <alignment/>
    </xf>
    <xf numFmtId="43" fontId="0" fillId="0" borderId="0" xfId="186" applyFont="1" applyBorder="1" applyAlignment="1">
      <alignment/>
    </xf>
    <xf numFmtId="43" fontId="4" fillId="0" borderId="0" xfId="186" applyFont="1" applyBorder="1" applyAlignment="1">
      <alignment/>
    </xf>
    <xf numFmtId="43" fontId="50" fillId="0" borderId="0" xfId="186" applyFont="1" applyBorder="1" applyAlignment="1">
      <alignment vertical="center" wrapText="1"/>
    </xf>
    <xf numFmtId="43" fontId="2" fillId="0" borderId="0" xfId="186" applyFont="1" applyFill="1" applyBorder="1" applyAlignment="1">
      <alignment/>
    </xf>
    <xf numFmtId="43" fontId="0" fillId="0" borderId="0" xfId="186" applyFont="1" applyFill="1" applyBorder="1" applyAlignment="1">
      <alignment/>
    </xf>
    <xf numFmtId="43" fontId="50" fillId="0" borderId="0" xfId="186" applyFont="1" applyBorder="1" applyAlignment="1">
      <alignment/>
    </xf>
    <xf numFmtId="43" fontId="50" fillId="0" borderId="0" xfId="186" applyFont="1" applyFill="1" applyBorder="1" applyAlignment="1">
      <alignment/>
    </xf>
    <xf numFmtId="176" fontId="50" fillId="0" borderId="0" xfId="186" applyNumberFormat="1" applyFont="1" applyBorder="1" applyAlignment="1">
      <alignment/>
    </xf>
    <xf numFmtId="43" fontId="4" fillId="0" borderId="0" xfId="186" applyFont="1" applyBorder="1" applyAlignment="1">
      <alignment vertical="center" wrapText="1"/>
    </xf>
    <xf numFmtId="43" fontId="4" fillId="0" borderId="0" xfId="186" applyFont="1" applyFill="1" applyBorder="1" applyAlignment="1">
      <alignment vertical="center" wrapText="1"/>
    </xf>
    <xf numFmtId="43" fontId="4" fillId="17" borderId="0" xfId="186" applyFont="1" applyFill="1" applyBorder="1" applyAlignment="1">
      <alignment/>
    </xf>
    <xf numFmtId="43" fontId="4" fillId="0" borderId="11" xfId="186" applyFont="1" applyBorder="1" applyAlignment="1">
      <alignment/>
    </xf>
    <xf numFmtId="43" fontId="4" fillId="0" borderId="10" xfId="186" applyFont="1" applyBorder="1" applyAlignment="1">
      <alignment/>
    </xf>
    <xf numFmtId="43" fontId="4" fillId="36" borderId="0" xfId="186" applyFont="1" applyFill="1" applyBorder="1" applyAlignment="1">
      <alignment/>
    </xf>
    <xf numFmtId="43" fontId="4" fillId="0" borderId="0" xfId="186" applyFont="1" applyAlignment="1">
      <alignment/>
    </xf>
    <xf numFmtId="43" fontId="28" fillId="0" borderId="0" xfId="186" applyFont="1" applyBorder="1" applyAlignment="1">
      <alignment/>
    </xf>
    <xf numFmtId="0" fontId="50" fillId="0" borderId="0" xfId="0" applyFont="1" applyFill="1" applyBorder="1" applyAlignment="1">
      <alignment horizontal="right" vertical="center" wrapText="1"/>
    </xf>
    <xf numFmtId="0" fontId="3" fillId="0" borderId="0" xfId="0" applyFont="1" applyBorder="1" applyAlignment="1">
      <alignment horizontal="right"/>
    </xf>
    <xf numFmtId="0" fontId="3" fillId="0" borderId="11" xfId="0" applyFont="1" applyBorder="1" applyAlignment="1">
      <alignment horizontal="right"/>
    </xf>
    <xf numFmtId="0" fontId="3" fillId="0" borderId="10" xfId="0" applyFont="1" applyBorder="1" applyAlignment="1">
      <alignment horizontal="right"/>
    </xf>
    <xf numFmtId="0" fontId="3" fillId="36" borderId="0" xfId="0" applyFont="1" applyFill="1" applyBorder="1" applyAlignment="1">
      <alignment horizontal="right"/>
    </xf>
    <xf numFmtId="0" fontId="4" fillId="0" borderId="10" xfId="0" applyFont="1" applyFill="1" applyBorder="1" applyAlignment="1">
      <alignment horizontal="right"/>
    </xf>
    <xf numFmtId="0" fontId="4" fillId="0" borderId="11" xfId="0" applyFont="1" applyFill="1" applyBorder="1" applyAlignment="1">
      <alignment horizontal="right"/>
    </xf>
    <xf numFmtId="0" fontId="4" fillId="0" borderId="0" xfId="0" applyFont="1" applyFill="1" applyBorder="1" applyAlignment="1">
      <alignment horizontal="right"/>
    </xf>
    <xf numFmtId="0" fontId="3" fillId="0" borderId="0" xfId="0" applyFont="1" applyAlignment="1">
      <alignment horizontal="right"/>
    </xf>
    <xf numFmtId="0" fontId="0" fillId="0" borderId="0" xfId="0" applyBorder="1" applyAlignment="1">
      <alignment horizontal="right"/>
    </xf>
    <xf numFmtId="0" fontId="3" fillId="0" borderId="0" xfId="0" applyFont="1" applyFill="1" applyBorder="1" applyAlignment="1">
      <alignment horizontal="right"/>
    </xf>
    <xf numFmtId="0" fontId="0" fillId="0" borderId="0" xfId="0" applyFill="1" applyBorder="1" applyAlignment="1">
      <alignment horizontal="right"/>
    </xf>
    <xf numFmtId="0" fontId="3" fillId="35" borderId="0" xfId="0" applyFont="1" applyFill="1" applyBorder="1" applyAlignment="1">
      <alignment horizontal="right"/>
    </xf>
    <xf numFmtId="175" fontId="50" fillId="0" borderId="0" xfId="186" applyNumberFormat="1" applyFont="1" applyFill="1" applyBorder="1" applyAlignment="1">
      <alignment vertical="center" wrapText="1"/>
    </xf>
    <xf numFmtId="175" fontId="4" fillId="0" borderId="0" xfId="186" applyNumberFormat="1" applyFont="1" applyBorder="1" applyAlignment="1">
      <alignment vertical="center" wrapText="1"/>
    </xf>
    <xf numFmtId="175" fontId="4" fillId="0" borderId="0" xfId="186" applyNumberFormat="1" applyFont="1" applyFill="1" applyBorder="1" applyAlignment="1">
      <alignment vertical="center" wrapText="1"/>
    </xf>
    <xf numFmtId="175" fontId="28" fillId="0" borderId="0" xfId="186" applyNumberFormat="1" applyFont="1" applyBorder="1" applyAlignment="1">
      <alignment/>
    </xf>
    <xf numFmtId="175" fontId="4" fillId="0" borderId="0" xfId="186" applyNumberFormat="1" applyFont="1" applyBorder="1" applyAlignment="1">
      <alignment horizontal="right"/>
    </xf>
    <xf numFmtId="175" fontId="28" fillId="37" borderId="0" xfId="186" applyNumberFormat="1" applyFont="1" applyFill="1" applyBorder="1" applyAlignment="1">
      <alignment/>
    </xf>
    <xf numFmtId="43" fontId="4" fillId="0" borderId="0" xfId="186" applyFont="1" applyFill="1" applyBorder="1" applyAlignment="1">
      <alignment/>
    </xf>
    <xf numFmtId="0" fontId="3" fillId="38" borderId="0" xfId="0" applyFont="1" applyFill="1" applyBorder="1" applyAlignment="1">
      <alignment horizontal="right"/>
    </xf>
    <xf numFmtId="43" fontId="4" fillId="0" borderId="0" xfId="186" applyFont="1" applyBorder="1" applyAlignment="1">
      <alignment horizontal="justify" vertical="center" wrapText="1"/>
    </xf>
    <xf numFmtId="43" fontId="4" fillId="0" borderId="10" xfId="186" applyFont="1" applyFill="1" applyBorder="1" applyAlignment="1">
      <alignment/>
    </xf>
    <xf numFmtId="43" fontId="4" fillId="0" borderId="11" xfId="186" applyFont="1" applyFill="1" applyBorder="1" applyAlignment="1">
      <alignment/>
    </xf>
    <xf numFmtId="175" fontId="51" fillId="0" borderId="0" xfId="186" applyNumberFormat="1" applyFont="1" applyFill="1" applyBorder="1" applyAlignment="1">
      <alignment/>
    </xf>
    <xf numFmtId="175" fontId="4" fillId="0" borderId="0" xfId="186" applyNumberFormat="1" applyFont="1" applyFill="1" applyBorder="1" applyAlignment="1">
      <alignment/>
    </xf>
    <xf numFmtId="175" fontId="47" fillId="0" borderId="0" xfId="186" applyNumberFormat="1" applyFont="1" applyFill="1" applyBorder="1" applyAlignment="1">
      <alignment/>
    </xf>
    <xf numFmtId="0" fontId="51" fillId="0" borderId="0" xfId="0" applyFont="1" applyFill="1" applyBorder="1" applyAlignment="1">
      <alignment/>
    </xf>
    <xf numFmtId="0" fontId="47" fillId="0" borderId="0" xfId="0" applyFont="1" applyFill="1" applyBorder="1" applyAlignment="1">
      <alignment/>
    </xf>
    <xf numFmtId="0" fontId="53" fillId="33" borderId="0" xfId="0" applyFont="1" applyFill="1" applyBorder="1" applyAlignment="1">
      <alignment vertical="center" wrapText="1"/>
    </xf>
    <xf numFmtId="0" fontId="53" fillId="34" borderId="0" xfId="0" applyFont="1" applyFill="1" applyBorder="1" applyAlignment="1">
      <alignment vertical="center" wrapText="1"/>
    </xf>
    <xf numFmtId="17" fontId="53" fillId="34" borderId="0" xfId="0" applyNumberFormat="1" applyFont="1" applyFill="1" applyBorder="1" applyAlignment="1">
      <alignment vertical="center" wrapText="1"/>
    </xf>
    <xf numFmtId="17" fontId="30" fillId="34" borderId="0" xfId="0" applyNumberFormat="1" applyFont="1" applyFill="1" applyBorder="1" applyAlignment="1">
      <alignment vertical="center" wrapText="1"/>
    </xf>
    <xf numFmtId="0" fontId="52" fillId="0" borderId="15" xfId="0" applyFont="1" applyBorder="1" applyAlignment="1">
      <alignment vertical="center" wrapText="1"/>
    </xf>
    <xf numFmtId="0" fontId="52" fillId="0" borderId="16" xfId="0" applyFont="1" applyBorder="1" applyAlignment="1">
      <alignment/>
    </xf>
    <xf numFmtId="0" fontId="52" fillId="0" borderId="16" xfId="0" applyFont="1" applyBorder="1" applyAlignment="1">
      <alignment vertical="center" wrapText="1"/>
    </xf>
    <xf numFmtId="0" fontId="52" fillId="0" borderId="0" xfId="0" applyFont="1" applyBorder="1" applyAlignment="1">
      <alignment vertical="center" wrapText="1"/>
    </xf>
    <xf numFmtId="0" fontId="52" fillId="0" borderId="0" xfId="0" applyFont="1" applyFill="1" applyBorder="1" applyAlignment="1">
      <alignment vertical="center" wrapText="1"/>
    </xf>
    <xf numFmtId="1" fontId="52" fillId="0" borderId="0" xfId="519" applyNumberFormat="1" applyFont="1" applyBorder="1" applyAlignment="1">
      <alignment/>
    </xf>
    <xf numFmtId="1" fontId="52" fillId="0" borderId="0" xfId="519" applyNumberFormat="1" applyFont="1" applyFill="1" applyBorder="1" applyAlignment="1">
      <alignment/>
    </xf>
    <xf numFmtId="175" fontId="52" fillId="0" borderId="0" xfId="519" applyNumberFormat="1" applyFont="1" applyFill="1" applyBorder="1" applyAlignment="1">
      <alignment/>
    </xf>
    <xf numFmtId="0" fontId="52" fillId="0" borderId="0" xfId="0" applyFont="1" applyAlignment="1">
      <alignment/>
    </xf>
    <xf numFmtId="1" fontId="52" fillId="0" borderId="0" xfId="0" applyNumberFormat="1" applyFont="1" applyBorder="1" applyAlignment="1">
      <alignment/>
    </xf>
    <xf numFmtId="175" fontId="52" fillId="0" borderId="0" xfId="0" applyNumberFormat="1" applyFont="1" applyBorder="1" applyAlignment="1">
      <alignment/>
    </xf>
    <xf numFmtId="0" fontId="52" fillId="0" borderId="0" xfId="0" applyFont="1" applyBorder="1" applyAlignment="1">
      <alignment/>
    </xf>
    <xf numFmtId="43" fontId="52" fillId="0" borderId="0" xfId="519" applyFont="1" applyBorder="1" applyAlignment="1">
      <alignment/>
    </xf>
    <xf numFmtId="175" fontId="52" fillId="0" borderId="0" xfId="519" applyNumberFormat="1" applyFont="1" applyBorder="1" applyAlignment="1">
      <alignment/>
    </xf>
    <xf numFmtId="0" fontId="52" fillId="0" borderId="16" xfId="0" applyFont="1" applyFill="1" applyBorder="1" applyAlignment="1">
      <alignment vertical="center" wrapText="1"/>
    </xf>
    <xf numFmtId="43" fontId="52" fillId="0" borderId="0" xfId="186" applyFont="1" applyBorder="1" applyAlignment="1">
      <alignment vertical="center" wrapText="1"/>
    </xf>
    <xf numFmtId="43" fontId="52" fillId="0" borderId="0" xfId="186" applyFont="1" applyFill="1" applyBorder="1" applyAlignment="1">
      <alignment vertical="center" wrapText="1"/>
    </xf>
    <xf numFmtId="43" fontId="52" fillId="0" borderId="0" xfId="186" applyFont="1" applyBorder="1" applyAlignment="1">
      <alignment/>
    </xf>
    <xf numFmtId="43" fontId="31" fillId="0" borderId="0" xfId="186" applyFont="1" applyBorder="1" applyAlignment="1">
      <alignment/>
    </xf>
    <xf numFmtId="43" fontId="52" fillId="0" borderId="0" xfId="186" applyFont="1" applyFill="1" applyBorder="1" applyAlignment="1">
      <alignment/>
    </xf>
    <xf numFmtId="43" fontId="8" fillId="0" borderId="0" xfId="186" applyFont="1" applyFill="1" applyBorder="1" applyAlignment="1">
      <alignment/>
    </xf>
    <xf numFmtId="43" fontId="52" fillId="0" borderId="0" xfId="186" applyFont="1" applyAlignment="1">
      <alignment/>
    </xf>
    <xf numFmtId="0" fontId="52" fillId="0" borderId="0" xfId="0" applyFont="1" applyFill="1" applyBorder="1" applyAlignment="1">
      <alignment/>
    </xf>
    <xf numFmtId="0" fontId="52" fillId="0" borderId="0" xfId="0" applyFont="1" applyFill="1" applyBorder="1" applyAlignment="1">
      <alignment horizontal="right"/>
    </xf>
    <xf numFmtId="43" fontId="52" fillId="0" borderId="0" xfId="186" applyFont="1" applyFill="1" applyBorder="1" applyAlignment="1">
      <alignment horizontal="right"/>
    </xf>
    <xf numFmtId="43" fontId="52" fillId="34" borderId="0" xfId="186" applyFont="1" applyFill="1" applyBorder="1" applyAlignment="1">
      <alignment/>
    </xf>
    <xf numFmtId="0" fontId="52" fillId="34" borderId="0" xfId="0" applyFont="1" applyFill="1" applyBorder="1" applyAlignment="1">
      <alignment/>
    </xf>
    <xf numFmtId="176" fontId="52" fillId="0" borderId="0" xfId="186" applyNumberFormat="1" applyFont="1" applyBorder="1" applyAlignment="1">
      <alignment vertical="center" wrapText="1"/>
    </xf>
    <xf numFmtId="176" fontId="52" fillId="0" borderId="0" xfId="186" applyNumberFormat="1" applyFont="1" applyFill="1" applyBorder="1" applyAlignment="1">
      <alignment vertical="center" wrapText="1"/>
    </xf>
    <xf numFmtId="176" fontId="52" fillId="0" borderId="0" xfId="186" applyNumberFormat="1" applyFont="1" applyBorder="1" applyAlignment="1">
      <alignment/>
    </xf>
    <xf numFmtId="176" fontId="8" fillId="0" borderId="0" xfId="186" applyNumberFormat="1" applyFont="1" applyBorder="1" applyAlignment="1">
      <alignment/>
    </xf>
    <xf numFmtId="176" fontId="31" fillId="0" borderId="0" xfId="186" applyNumberFormat="1" applyFont="1" applyBorder="1" applyAlignment="1">
      <alignment/>
    </xf>
    <xf numFmtId="176" fontId="52" fillId="0" borderId="0" xfId="186" applyNumberFormat="1" applyFont="1" applyFill="1" applyBorder="1" applyAlignment="1">
      <alignment/>
    </xf>
    <xf numFmtId="0" fontId="52" fillId="0" borderId="0" xfId="0" applyNumberFormat="1" applyFont="1" applyBorder="1" applyAlignment="1">
      <alignment/>
    </xf>
    <xf numFmtId="2" fontId="52" fillId="0" borderId="0" xfId="0" applyNumberFormat="1" applyFont="1" applyBorder="1" applyAlignment="1">
      <alignment/>
    </xf>
    <xf numFmtId="204" fontId="52" fillId="0" borderId="0" xfId="3572" applyNumberFormat="1" applyFont="1" applyFill="1" applyBorder="1" applyAlignment="1">
      <alignment vertical="center" wrapText="1"/>
    </xf>
  </cellXfs>
  <cellStyles count="3694">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3 2 2" xfId="22"/>
    <cellStyle name="20% - Accent1 3 3" xfId="23"/>
    <cellStyle name="20% - Accent1 4" xfId="24"/>
    <cellStyle name="20% - Accent1 4 2" xfId="25"/>
    <cellStyle name="20% - Accent1 5" xfId="26"/>
    <cellStyle name="20% - Accent1 6" xfId="27"/>
    <cellStyle name="20% - Accent2" xfId="28"/>
    <cellStyle name="20% - Accent2 2" xfId="29"/>
    <cellStyle name="20% - Accent2 2 2" xfId="30"/>
    <cellStyle name="20% - Accent2 2 2 2" xfId="31"/>
    <cellStyle name="20% - Accent2 2 3" xfId="32"/>
    <cellStyle name="20% - Accent2 3" xfId="33"/>
    <cellStyle name="20% - Accent2 3 2" xfId="34"/>
    <cellStyle name="20% - Accent2 3 2 2" xfId="35"/>
    <cellStyle name="20% - Accent2 3 3" xfId="36"/>
    <cellStyle name="20% - Accent2 4" xfId="37"/>
    <cellStyle name="20% - Accent2 4 2" xfId="38"/>
    <cellStyle name="20% - Accent2 5" xfId="39"/>
    <cellStyle name="20% - Accent2 6" xfId="40"/>
    <cellStyle name="20% - Accent3" xfId="41"/>
    <cellStyle name="20% - Accent3 2" xfId="42"/>
    <cellStyle name="20% - Accent3 2 2" xfId="43"/>
    <cellStyle name="20% - Accent3 2 2 2" xfId="44"/>
    <cellStyle name="20% - Accent3 2 3" xfId="45"/>
    <cellStyle name="20% - Accent3 3" xfId="46"/>
    <cellStyle name="20% - Accent3 3 2" xfId="47"/>
    <cellStyle name="20% - Accent3 3 2 2" xfId="48"/>
    <cellStyle name="20% - Accent3 3 3" xfId="49"/>
    <cellStyle name="20% - Accent3 4" xfId="50"/>
    <cellStyle name="20% - Accent3 4 2" xfId="51"/>
    <cellStyle name="20% - Accent3 5" xfId="52"/>
    <cellStyle name="20% - Accent3 6" xfId="53"/>
    <cellStyle name="20% - Accent4" xfId="54"/>
    <cellStyle name="20% - Accent4 2" xfId="55"/>
    <cellStyle name="20% - Accent4 2 2" xfId="56"/>
    <cellStyle name="20% - Accent4 2 2 2" xfId="57"/>
    <cellStyle name="20% - Accent4 2 3" xfId="58"/>
    <cellStyle name="20% - Accent4 3" xfId="59"/>
    <cellStyle name="20% - Accent4 3 2" xfId="60"/>
    <cellStyle name="20% - Accent4 3 2 2" xfId="61"/>
    <cellStyle name="20% - Accent4 3 3" xfId="62"/>
    <cellStyle name="20% - Accent4 4" xfId="63"/>
    <cellStyle name="20% - Accent4 4 2" xfId="64"/>
    <cellStyle name="20% - Accent4 5" xfId="65"/>
    <cellStyle name="20% - Accent4 6" xfId="66"/>
    <cellStyle name="20% - Accent5" xfId="67"/>
    <cellStyle name="20% - Accent5 2" xfId="68"/>
    <cellStyle name="20% - Accent5 2 2" xfId="69"/>
    <cellStyle name="20% - Accent5 2 2 2" xfId="70"/>
    <cellStyle name="20% - Accent5 2 3" xfId="71"/>
    <cellStyle name="20% - Accent5 3" xfId="72"/>
    <cellStyle name="20% - Accent5 3 2" xfId="73"/>
    <cellStyle name="20% - Accent5 3 2 2" xfId="74"/>
    <cellStyle name="20% - Accent5 3 3" xfId="75"/>
    <cellStyle name="20% - Accent5 4" xfId="76"/>
    <cellStyle name="20% - Accent5 4 2" xfId="77"/>
    <cellStyle name="20% - Accent5 5" xfId="78"/>
    <cellStyle name="20% - Accent5 6" xfId="79"/>
    <cellStyle name="20% - Accent6" xfId="80"/>
    <cellStyle name="20% - Accent6 2" xfId="81"/>
    <cellStyle name="20% - Accent6 2 2" xfId="82"/>
    <cellStyle name="20% - Accent6 2 2 2" xfId="83"/>
    <cellStyle name="20% - Accent6 2 3" xfId="84"/>
    <cellStyle name="20% - Accent6 3" xfId="85"/>
    <cellStyle name="20% - Accent6 3 2" xfId="86"/>
    <cellStyle name="20% - Accent6 3 2 2" xfId="87"/>
    <cellStyle name="20% - Accent6 3 3" xfId="88"/>
    <cellStyle name="20% - Accent6 4" xfId="89"/>
    <cellStyle name="20% - Accent6 4 2" xfId="90"/>
    <cellStyle name="20% - Accent6 5" xfId="91"/>
    <cellStyle name="20% - Accent6 6" xfId="92"/>
    <cellStyle name="40% - Accent1" xfId="93"/>
    <cellStyle name="40% - Accent1 2" xfId="94"/>
    <cellStyle name="40% - Accent1 2 2" xfId="95"/>
    <cellStyle name="40% - Accent1 2 2 2" xfId="96"/>
    <cellStyle name="40% - Accent1 2 3" xfId="97"/>
    <cellStyle name="40% - Accent1 3" xfId="98"/>
    <cellStyle name="40% - Accent1 3 2" xfId="99"/>
    <cellStyle name="40% - Accent1 3 2 2" xfId="100"/>
    <cellStyle name="40% - Accent1 3 3" xfId="101"/>
    <cellStyle name="40% - Accent1 4" xfId="102"/>
    <cellStyle name="40% - Accent1 4 2" xfId="103"/>
    <cellStyle name="40% - Accent1 5" xfId="104"/>
    <cellStyle name="40% - Accent1 6" xfId="105"/>
    <cellStyle name="40% - Accent2" xfId="106"/>
    <cellStyle name="40% - Accent2 2" xfId="107"/>
    <cellStyle name="40% - Accent2 2 2" xfId="108"/>
    <cellStyle name="40% - Accent2 2 2 2" xfId="109"/>
    <cellStyle name="40% - Accent2 2 3" xfId="110"/>
    <cellStyle name="40% - Accent2 3" xfId="111"/>
    <cellStyle name="40% - Accent2 3 2" xfId="112"/>
    <cellStyle name="40% - Accent2 3 2 2" xfId="113"/>
    <cellStyle name="40% - Accent2 3 3" xfId="114"/>
    <cellStyle name="40% - Accent2 4" xfId="115"/>
    <cellStyle name="40% - Accent2 4 2" xfId="116"/>
    <cellStyle name="40% - Accent2 5" xfId="117"/>
    <cellStyle name="40% - Accent2 6" xfId="118"/>
    <cellStyle name="40% - Accent3" xfId="119"/>
    <cellStyle name="40% - Accent3 2" xfId="120"/>
    <cellStyle name="40% - Accent3 2 2" xfId="121"/>
    <cellStyle name="40% - Accent3 2 2 2" xfId="122"/>
    <cellStyle name="40% - Accent3 2 3" xfId="123"/>
    <cellStyle name="40% - Accent3 3" xfId="124"/>
    <cellStyle name="40% - Accent3 3 2" xfId="125"/>
    <cellStyle name="40% - Accent3 3 2 2" xfId="126"/>
    <cellStyle name="40% - Accent3 3 3" xfId="127"/>
    <cellStyle name="40% - Accent3 4" xfId="128"/>
    <cellStyle name="40% - Accent3 4 2" xfId="129"/>
    <cellStyle name="40% - Accent3 5" xfId="130"/>
    <cellStyle name="40% - Accent3 6" xfId="131"/>
    <cellStyle name="40% - Accent4" xfId="132"/>
    <cellStyle name="40% - Accent4 2" xfId="133"/>
    <cellStyle name="40% - Accent4 2 2" xfId="134"/>
    <cellStyle name="40% - Accent4 2 2 2" xfId="135"/>
    <cellStyle name="40% - Accent4 2 3" xfId="136"/>
    <cellStyle name="40% - Accent4 3" xfId="137"/>
    <cellStyle name="40% - Accent4 3 2" xfId="138"/>
    <cellStyle name="40% - Accent4 3 2 2" xfId="139"/>
    <cellStyle name="40% - Accent4 3 3" xfId="140"/>
    <cellStyle name="40% - Accent4 4" xfId="141"/>
    <cellStyle name="40% - Accent4 4 2" xfId="142"/>
    <cellStyle name="40% - Accent4 5" xfId="143"/>
    <cellStyle name="40% - Accent4 6" xfId="144"/>
    <cellStyle name="40% - Accent5" xfId="145"/>
    <cellStyle name="40% - Accent5 2" xfId="146"/>
    <cellStyle name="40% - Accent5 2 2" xfId="147"/>
    <cellStyle name="40% - Accent5 2 2 2" xfId="148"/>
    <cellStyle name="40% - Accent5 2 3" xfId="149"/>
    <cellStyle name="40% - Accent5 3" xfId="150"/>
    <cellStyle name="40% - Accent5 3 2" xfId="151"/>
    <cellStyle name="40% - Accent5 3 2 2" xfId="152"/>
    <cellStyle name="40% - Accent5 3 3" xfId="153"/>
    <cellStyle name="40% - Accent5 4" xfId="154"/>
    <cellStyle name="40% - Accent5 4 2" xfId="155"/>
    <cellStyle name="40% - Accent5 5" xfId="156"/>
    <cellStyle name="40% - Accent5 6" xfId="157"/>
    <cellStyle name="40% - Accent6" xfId="158"/>
    <cellStyle name="40% - Accent6 2" xfId="159"/>
    <cellStyle name="40% - Accent6 2 2" xfId="160"/>
    <cellStyle name="40% - Accent6 2 2 2" xfId="161"/>
    <cellStyle name="40% - Accent6 2 3" xfId="162"/>
    <cellStyle name="40% - Accent6 3" xfId="163"/>
    <cellStyle name="40% - Accent6 3 2" xfId="164"/>
    <cellStyle name="40% - Accent6 3 2 2" xfId="165"/>
    <cellStyle name="40% - Accent6 3 3" xfId="166"/>
    <cellStyle name="40% - Accent6 4" xfId="167"/>
    <cellStyle name="40% - Accent6 4 2" xfId="168"/>
    <cellStyle name="40% - Accent6 5" xfId="169"/>
    <cellStyle name="40% - Accent6 6" xfId="170"/>
    <cellStyle name="60% - Accent1" xfId="171"/>
    <cellStyle name="60% - Accent2" xfId="172"/>
    <cellStyle name="60% - Accent3" xfId="173"/>
    <cellStyle name="60% - Accent4" xfId="174"/>
    <cellStyle name="60% - Accent5" xfId="175"/>
    <cellStyle name="60% - Accent6" xfId="176"/>
    <cellStyle name="Accent1" xfId="177"/>
    <cellStyle name="Accent2" xfId="178"/>
    <cellStyle name="Accent3" xfId="179"/>
    <cellStyle name="Accent4" xfId="180"/>
    <cellStyle name="Accent5" xfId="181"/>
    <cellStyle name="Accent6" xfId="182"/>
    <cellStyle name="Bad" xfId="183"/>
    <cellStyle name="Calculation" xfId="184"/>
    <cellStyle name="Check Cell" xfId="185"/>
    <cellStyle name="Comma" xfId="186"/>
    <cellStyle name="Comma [0]" xfId="187"/>
    <cellStyle name="Comma 10" xfId="188"/>
    <cellStyle name="Comma 10 10" xfId="189"/>
    <cellStyle name="Comma 10 11" xfId="190"/>
    <cellStyle name="Comma 10 12" xfId="191"/>
    <cellStyle name="Comma 10 13" xfId="192"/>
    <cellStyle name="Comma 10 14" xfId="193"/>
    <cellStyle name="Comma 10 15" xfId="194"/>
    <cellStyle name="Comma 10 16" xfId="195"/>
    <cellStyle name="Comma 10 2" xfId="196"/>
    <cellStyle name="Comma 10 3" xfId="197"/>
    <cellStyle name="Comma 10 4" xfId="198"/>
    <cellStyle name="Comma 10 5" xfId="199"/>
    <cellStyle name="Comma 10 6" xfId="200"/>
    <cellStyle name="Comma 10 7" xfId="201"/>
    <cellStyle name="Comma 10 8" xfId="202"/>
    <cellStyle name="Comma 10 9" xfId="203"/>
    <cellStyle name="Comma 11" xfId="204"/>
    <cellStyle name="Comma 11 10" xfId="205"/>
    <cellStyle name="Comma 11 11" xfId="206"/>
    <cellStyle name="Comma 11 12" xfId="207"/>
    <cellStyle name="Comma 11 13" xfId="208"/>
    <cellStyle name="Comma 11 14" xfId="209"/>
    <cellStyle name="Comma 11 15" xfId="210"/>
    <cellStyle name="Comma 11 16" xfId="211"/>
    <cellStyle name="Comma 11 2" xfId="212"/>
    <cellStyle name="Comma 11 3" xfId="213"/>
    <cellStyle name="Comma 11 4" xfId="214"/>
    <cellStyle name="Comma 11 5" xfId="215"/>
    <cellStyle name="Comma 11 6" xfId="216"/>
    <cellStyle name="Comma 11 7" xfId="217"/>
    <cellStyle name="Comma 11 8" xfId="218"/>
    <cellStyle name="Comma 11 9" xfId="219"/>
    <cellStyle name="Comma 12" xfId="220"/>
    <cellStyle name="Comma 12 10" xfId="221"/>
    <cellStyle name="Comma 12 11" xfId="222"/>
    <cellStyle name="Comma 12 12" xfId="223"/>
    <cellStyle name="Comma 12 13" xfId="224"/>
    <cellStyle name="Comma 12 14" xfId="225"/>
    <cellStyle name="Comma 12 15" xfId="226"/>
    <cellStyle name="Comma 12 16" xfId="227"/>
    <cellStyle name="Comma 12 2" xfId="228"/>
    <cellStyle name="Comma 12 3" xfId="229"/>
    <cellStyle name="Comma 12 4" xfId="230"/>
    <cellStyle name="Comma 12 5" xfId="231"/>
    <cellStyle name="Comma 12 6" xfId="232"/>
    <cellStyle name="Comma 12 7" xfId="233"/>
    <cellStyle name="Comma 12 8" xfId="234"/>
    <cellStyle name="Comma 12 9" xfId="235"/>
    <cellStyle name="Comma 13" xfId="236"/>
    <cellStyle name="Comma 13 2" xfId="237"/>
    <cellStyle name="Comma 14" xfId="238"/>
    <cellStyle name="Comma 14 2" xfId="239"/>
    <cellStyle name="Comma 15" xfId="240"/>
    <cellStyle name="Comma 15 2" xfId="241"/>
    <cellStyle name="Comma 17" xfId="242"/>
    <cellStyle name="Comma 17 2" xfId="243"/>
    <cellStyle name="Comma 19" xfId="244"/>
    <cellStyle name="Comma 19 2" xfId="245"/>
    <cellStyle name="Comma 2" xfId="246"/>
    <cellStyle name="Comma 2 10" xfId="247"/>
    <cellStyle name="Comma 2 10 2" xfId="248"/>
    <cellStyle name="Comma 2 11" xfId="249"/>
    <cellStyle name="Comma 2 11 2" xfId="250"/>
    <cellStyle name="Comma 2 12" xfId="251"/>
    <cellStyle name="Comma 2 12 2" xfId="252"/>
    <cellStyle name="Comma 2 13" xfId="253"/>
    <cellStyle name="Comma 2 13 2" xfId="254"/>
    <cellStyle name="Comma 2 14" xfId="255"/>
    <cellStyle name="Comma 2 14 2" xfId="256"/>
    <cellStyle name="Comma 2 15" xfId="257"/>
    <cellStyle name="Comma 2 15 2" xfId="258"/>
    <cellStyle name="Comma 2 16" xfId="259"/>
    <cellStyle name="Comma 2 16 2" xfId="260"/>
    <cellStyle name="Comma 2 17" xfId="261"/>
    <cellStyle name="Comma 2 17 2" xfId="262"/>
    <cellStyle name="Comma 2 18" xfId="263"/>
    <cellStyle name="Comma 2 18 2" xfId="264"/>
    <cellStyle name="Comma 2 19" xfId="265"/>
    <cellStyle name="Comma 2 2" xfId="266"/>
    <cellStyle name="Comma 2 2 10" xfId="267"/>
    <cellStyle name="Comma 2 2 10 2" xfId="268"/>
    <cellStyle name="Comma 2 2 11" xfId="269"/>
    <cellStyle name="Comma 2 2 12" xfId="270"/>
    <cellStyle name="Comma 2 2 13" xfId="271"/>
    <cellStyle name="Comma 2 2 14" xfId="272"/>
    <cellStyle name="Comma 2 2 15" xfId="273"/>
    <cellStyle name="Comma 2 2 16" xfId="274"/>
    <cellStyle name="Comma 2 2 17" xfId="275"/>
    <cellStyle name="Comma 2 2 18" xfId="276"/>
    <cellStyle name="Comma 2 2 19" xfId="277"/>
    <cellStyle name="Comma 2 2 2" xfId="278"/>
    <cellStyle name="Comma 2 2 2 10" xfId="279"/>
    <cellStyle name="Comma 2 2 2 11" xfId="280"/>
    <cellStyle name="Comma 2 2 2 12" xfId="281"/>
    <cellStyle name="Comma 2 2 2 13" xfId="282"/>
    <cellStyle name="Comma 2 2 2 14" xfId="283"/>
    <cellStyle name="Comma 2 2 2 15" xfId="284"/>
    <cellStyle name="Comma 2 2 2 16" xfId="285"/>
    <cellStyle name="Comma 2 2 2 17" xfId="286"/>
    <cellStyle name="Comma 2 2 2 18" xfId="287"/>
    <cellStyle name="Comma 2 2 2 19" xfId="288"/>
    <cellStyle name="Comma 2 2 2 2" xfId="289"/>
    <cellStyle name="Comma 2 2 2 2 10" xfId="290"/>
    <cellStyle name="Comma 2 2 2 2 11" xfId="291"/>
    <cellStyle name="Comma 2 2 2 2 12" xfId="292"/>
    <cellStyle name="Comma 2 2 2 2 13" xfId="293"/>
    <cellStyle name="Comma 2 2 2 2 14" xfId="294"/>
    <cellStyle name="Comma 2 2 2 2 15" xfId="295"/>
    <cellStyle name="Comma 2 2 2 2 16" xfId="296"/>
    <cellStyle name="Comma 2 2 2 2 17" xfId="297"/>
    <cellStyle name="Comma 2 2 2 2 18" xfId="298"/>
    <cellStyle name="Comma 2 2 2 2 19" xfId="299"/>
    <cellStyle name="Comma 2 2 2 2 2" xfId="300"/>
    <cellStyle name="Comma 2 2 2 2 20" xfId="301"/>
    <cellStyle name="Comma 2 2 2 2 21" xfId="302"/>
    <cellStyle name="Comma 2 2 2 2 22" xfId="303"/>
    <cellStyle name="Comma 2 2 2 2 23" xfId="304"/>
    <cellStyle name="Comma 2 2 2 2 24" xfId="305"/>
    <cellStyle name="Comma 2 2 2 2 25" xfId="306"/>
    <cellStyle name="Comma 2 2 2 2 26" xfId="307"/>
    <cellStyle name="Comma 2 2 2 2 27" xfId="308"/>
    <cellStyle name="Comma 2 2 2 2 28" xfId="309"/>
    <cellStyle name="Comma 2 2 2 2 29" xfId="310"/>
    <cellStyle name="Comma 2 2 2 2 3" xfId="311"/>
    <cellStyle name="Comma 2 2 2 2 30" xfId="312"/>
    <cellStyle name="Comma 2 2 2 2 31" xfId="313"/>
    <cellStyle name="Comma 2 2 2 2 32" xfId="314"/>
    <cellStyle name="Comma 2 2 2 2 33" xfId="315"/>
    <cellStyle name="Comma 2 2 2 2 34" xfId="316"/>
    <cellStyle name="Comma 2 2 2 2 35" xfId="317"/>
    <cellStyle name="Comma 2 2 2 2 36" xfId="318"/>
    <cellStyle name="Comma 2 2 2 2 37" xfId="319"/>
    <cellStyle name="Comma 2 2 2 2 38" xfId="320"/>
    <cellStyle name="Comma 2 2 2 2 39" xfId="321"/>
    <cellStyle name="Comma 2 2 2 2 4" xfId="322"/>
    <cellStyle name="Comma 2 2 2 2 40" xfId="323"/>
    <cellStyle name="Comma 2 2 2 2 41" xfId="324"/>
    <cellStyle name="Comma 2 2 2 2 42" xfId="325"/>
    <cellStyle name="Comma 2 2 2 2 43" xfId="326"/>
    <cellStyle name="Comma 2 2 2 2 44" xfId="327"/>
    <cellStyle name="Comma 2 2 2 2 45" xfId="328"/>
    <cellStyle name="Comma 2 2 2 2 46" xfId="329"/>
    <cellStyle name="Comma 2 2 2 2 47" xfId="330"/>
    <cellStyle name="Comma 2 2 2 2 48" xfId="331"/>
    <cellStyle name="Comma 2 2 2 2 49" xfId="332"/>
    <cellStyle name="Comma 2 2 2 2 5" xfId="333"/>
    <cellStyle name="Comma 2 2 2 2 50" xfId="334"/>
    <cellStyle name="Comma 2 2 2 2 51" xfId="335"/>
    <cellStyle name="Comma 2 2 2 2 52" xfId="336"/>
    <cellStyle name="Comma 2 2 2 2 53" xfId="337"/>
    <cellStyle name="Comma 2 2 2 2 6" xfId="338"/>
    <cellStyle name="Comma 2 2 2 2 7" xfId="339"/>
    <cellStyle name="Comma 2 2 2 2 8" xfId="340"/>
    <cellStyle name="Comma 2 2 2 2 9" xfId="341"/>
    <cellStyle name="Comma 2 2 2 20" xfId="342"/>
    <cellStyle name="Comma 2 2 2 21" xfId="343"/>
    <cellStyle name="Comma 2 2 2 22" xfId="344"/>
    <cellStyle name="Comma 2 2 2 23" xfId="345"/>
    <cellStyle name="Comma 2 2 2 24" xfId="346"/>
    <cellStyle name="Comma 2 2 2 25" xfId="347"/>
    <cellStyle name="Comma 2 2 2 26" xfId="348"/>
    <cellStyle name="Comma 2 2 2 27" xfId="349"/>
    <cellStyle name="Comma 2 2 2 28" xfId="350"/>
    <cellStyle name="Comma 2 2 2 29" xfId="351"/>
    <cellStyle name="Comma 2 2 2 3" xfId="352"/>
    <cellStyle name="Comma 2 2 2 30" xfId="353"/>
    <cellStyle name="Comma 2 2 2 31" xfId="354"/>
    <cellStyle name="Comma 2 2 2 32" xfId="355"/>
    <cellStyle name="Comma 2 2 2 33" xfId="356"/>
    <cellStyle name="Comma 2 2 2 34" xfId="357"/>
    <cellStyle name="Comma 2 2 2 35" xfId="358"/>
    <cellStyle name="Comma 2 2 2 36" xfId="359"/>
    <cellStyle name="Comma 2 2 2 37" xfId="360"/>
    <cellStyle name="Comma 2 2 2 38" xfId="361"/>
    <cellStyle name="Comma 2 2 2 39" xfId="362"/>
    <cellStyle name="Comma 2 2 2 4" xfId="363"/>
    <cellStyle name="Comma 2 2 2 40" xfId="364"/>
    <cellStyle name="Comma 2 2 2 41" xfId="365"/>
    <cellStyle name="Comma 2 2 2 42" xfId="366"/>
    <cellStyle name="Comma 2 2 2 43" xfId="367"/>
    <cellStyle name="Comma 2 2 2 44" xfId="368"/>
    <cellStyle name="Comma 2 2 2 45" xfId="369"/>
    <cellStyle name="Comma 2 2 2 46" xfId="370"/>
    <cellStyle name="Comma 2 2 2 47" xfId="371"/>
    <cellStyle name="Comma 2 2 2 48" xfId="372"/>
    <cellStyle name="Comma 2 2 2 49" xfId="373"/>
    <cellStyle name="Comma 2 2 2 5" xfId="374"/>
    <cellStyle name="Comma 2 2 2 50" xfId="375"/>
    <cellStyle name="Comma 2 2 2 51" xfId="376"/>
    <cellStyle name="Comma 2 2 2 52" xfId="377"/>
    <cellStyle name="Comma 2 2 2 53" xfId="378"/>
    <cellStyle name="Comma 2 2 2 6" xfId="379"/>
    <cellStyle name="Comma 2 2 2 7" xfId="380"/>
    <cellStyle name="Comma 2 2 2 8" xfId="381"/>
    <cellStyle name="Comma 2 2 2 9" xfId="382"/>
    <cellStyle name="Comma 2 2 20" xfId="383"/>
    <cellStyle name="Comma 2 2 21" xfId="384"/>
    <cellStyle name="Comma 2 2 22" xfId="385"/>
    <cellStyle name="Comma 2 2 23" xfId="386"/>
    <cellStyle name="Comma 2 2 24" xfId="387"/>
    <cellStyle name="Comma 2 2 25" xfId="388"/>
    <cellStyle name="Comma 2 2 26" xfId="389"/>
    <cellStyle name="Comma 2 2 27" xfId="390"/>
    <cellStyle name="Comma 2 2 28" xfId="391"/>
    <cellStyle name="Comma 2 2 29" xfId="392"/>
    <cellStyle name="Comma 2 2 3" xfId="393"/>
    <cellStyle name="Comma 2 2 30" xfId="394"/>
    <cellStyle name="Comma 2 2 31" xfId="395"/>
    <cellStyle name="Comma 2 2 32" xfId="396"/>
    <cellStyle name="Comma 2 2 33" xfId="397"/>
    <cellStyle name="Comma 2 2 34" xfId="398"/>
    <cellStyle name="Comma 2 2 35" xfId="399"/>
    <cellStyle name="Comma 2 2 36" xfId="400"/>
    <cellStyle name="Comma 2 2 37" xfId="401"/>
    <cellStyle name="Comma 2 2 38" xfId="402"/>
    <cellStyle name="Comma 2 2 39" xfId="403"/>
    <cellStyle name="Comma 2 2 4" xfId="404"/>
    <cellStyle name="Comma 2 2 40" xfId="405"/>
    <cellStyle name="Comma 2 2 41" xfId="406"/>
    <cellStyle name="Comma 2 2 42" xfId="407"/>
    <cellStyle name="Comma 2 2 43" xfId="408"/>
    <cellStyle name="Comma 2 2 44" xfId="409"/>
    <cellStyle name="Comma 2 2 45" xfId="410"/>
    <cellStyle name="Comma 2 2 46" xfId="411"/>
    <cellStyle name="Comma 2 2 47" xfId="412"/>
    <cellStyle name="Comma 2 2 48" xfId="413"/>
    <cellStyle name="Comma 2 2 49" xfId="414"/>
    <cellStyle name="Comma 2 2 5" xfId="415"/>
    <cellStyle name="Comma 2 2 50" xfId="416"/>
    <cellStyle name="Comma 2 2 51" xfId="417"/>
    <cellStyle name="Comma 2 2 52" xfId="418"/>
    <cellStyle name="Comma 2 2 53" xfId="419"/>
    <cellStyle name="Comma 2 2 54" xfId="420"/>
    <cellStyle name="Comma 2 2 55" xfId="421"/>
    <cellStyle name="Comma 2 2 56" xfId="422"/>
    <cellStyle name="Comma 2 2 57" xfId="423"/>
    <cellStyle name="Comma 2 2 58" xfId="424"/>
    <cellStyle name="Comma 2 2 59" xfId="425"/>
    <cellStyle name="Comma 2 2 6" xfId="426"/>
    <cellStyle name="Comma 2 2 7" xfId="427"/>
    <cellStyle name="Comma 2 2 8" xfId="428"/>
    <cellStyle name="Comma 2 2 8 2" xfId="429"/>
    <cellStyle name="Comma 2 2 9" xfId="430"/>
    <cellStyle name="Comma 2 2 9 2" xfId="431"/>
    <cellStyle name="Comma 2 20" xfId="432"/>
    <cellStyle name="Comma 2 21" xfId="433"/>
    <cellStyle name="Comma 2 22" xfId="434"/>
    <cellStyle name="Comma 2 23" xfId="435"/>
    <cellStyle name="Comma 2 24" xfId="436"/>
    <cellStyle name="Comma 2 25" xfId="437"/>
    <cellStyle name="Comma 2 26" xfId="438"/>
    <cellStyle name="Comma 2 27" xfId="439"/>
    <cellStyle name="Comma 2 28" xfId="440"/>
    <cellStyle name="Comma 2 29" xfId="441"/>
    <cellStyle name="Comma 2 3" xfId="442"/>
    <cellStyle name="Comma 2 3 2" xfId="443"/>
    <cellStyle name="Comma 2 3 3" xfId="444"/>
    <cellStyle name="Comma 2 3 4" xfId="445"/>
    <cellStyle name="Comma 2 30" xfId="446"/>
    <cellStyle name="Comma 2 31" xfId="447"/>
    <cellStyle name="Comma 2 32" xfId="448"/>
    <cellStyle name="Comma 2 33" xfId="449"/>
    <cellStyle name="Comma 2 34" xfId="450"/>
    <cellStyle name="Comma 2 35" xfId="451"/>
    <cellStyle name="Comma 2 36" xfId="452"/>
    <cellStyle name="Comma 2 37" xfId="453"/>
    <cellStyle name="Comma 2 38" xfId="454"/>
    <cellStyle name="Comma 2 39" xfId="455"/>
    <cellStyle name="Comma 2 4" xfId="456"/>
    <cellStyle name="Comma 2 4 2" xfId="457"/>
    <cellStyle name="Comma 2 4 3" xfId="458"/>
    <cellStyle name="Comma 2 4 4" xfId="459"/>
    <cellStyle name="Comma 2 40" xfId="460"/>
    <cellStyle name="Comma 2 41" xfId="461"/>
    <cellStyle name="Comma 2 42" xfId="462"/>
    <cellStyle name="Comma 2 43" xfId="463"/>
    <cellStyle name="Comma 2 44" xfId="464"/>
    <cellStyle name="Comma 2 45" xfId="465"/>
    <cellStyle name="Comma 2 46" xfId="466"/>
    <cellStyle name="Comma 2 47" xfId="467"/>
    <cellStyle name="Comma 2 48" xfId="468"/>
    <cellStyle name="Comma 2 49" xfId="469"/>
    <cellStyle name="Comma 2 5" xfId="470"/>
    <cellStyle name="Comma 2 5 2" xfId="471"/>
    <cellStyle name="Comma 2 50" xfId="472"/>
    <cellStyle name="Comma 2 51" xfId="473"/>
    <cellStyle name="Comma 2 52" xfId="474"/>
    <cellStyle name="Comma 2 53" xfId="475"/>
    <cellStyle name="Comma 2 54" xfId="476"/>
    <cellStyle name="Comma 2 55" xfId="477"/>
    <cellStyle name="Comma 2 56" xfId="478"/>
    <cellStyle name="Comma 2 57" xfId="479"/>
    <cellStyle name="Comma 2 58" xfId="480"/>
    <cellStyle name="Comma 2 59" xfId="481"/>
    <cellStyle name="Comma 2 6" xfId="482"/>
    <cellStyle name="Comma 2 6 2" xfId="483"/>
    <cellStyle name="Comma 2 60" xfId="484"/>
    <cellStyle name="Comma 2 61" xfId="485"/>
    <cellStyle name="Comma 2 62" xfId="486"/>
    <cellStyle name="Comma 2 63" xfId="487"/>
    <cellStyle name="Comma 2 64" xfId="488"/>
    <cellStyle name="Comma 2 65" xfId="489"/>
    <cellStyle name="Comma 2 66" xfId="490"/>
    <cellStyle name="Comma 2 67" xfId="491"/>
    <cellStyle name="Comma 2 68" xfId="492"/>
    <cellStyle name="Comma 2 69" xfId="493"/>
    <cellStyle name="Comma 2 7" xfId="494"/>
    <cellStyle name="Comma 2 7 10" xfId="495"/>
    <cellStyle name="Comma 2 7 10 2" xfId="496"/>
    <cellStyle name="Comma 2 7 11" xfId="497"/>
    <cellStyle name="Comma 2 7 2" xfId="498"/>
    <cellStyle name="Comma 2 7 2 2" xfId="499"/>
    <cellStyle name="Comma 2 7 3" xfId="500"/>
    <cellStyle name="Comma 2 7 3 2" xfId="501"/>
    <cellStyle name="Comma 2 7 4" xfId="502"/>
    <cellStyle name="Comma 2 7 4 2" xfId="503"/>
    <cellStyle name="Comma 2 7 5" xfId="504"/>
    <cellStyle name="Comma 2 7 5 2" xfId="505"/>
    <cellStyle name="Comma 2 7 6" xfId="506"/>
    <cellStyle name="Comma 2 7 6 2" xfId="507"/>
    <cellStyle name="Comma 2 7 7" xfId="508"/>
    <cellStyle name="Comma 2 7 7 2" xfId="509"/>
    <cellStyle name="Comma 2 7 8" xfId="510"/>
    <cellStyle name="Comma 2 7 8 2" xfId="511"/>
    <cellStyle name="Comma 2 7 9" xfId="512"/>
    <cellStyle name="Comma 2 7 9 2" xfId="513"/>
    <cellStyle name="Comma 2 70" xfId="514"/>
    <cellStyle name="Comma 2 71" xfId="515"/>
    <cellStyle name="Comma 2 72" xfId="516"/>
    <cellStyle name="Comma 2 73" xfId="517"/>
    <cellStyle name="Comma 2 74" xfId="518"/>
    <cellStyle name="Comma 2 75" xfId="519"/>
    <cellStyle name="Comma 2 76" xfId="520"/>
    <cellStyle name="Comma 2 77" xfId="521"/>
    <cellStyle name="Comma 2 8" xfId="522"/>
    <cellStyle name="Comma 2 8 2" xfId="523"/>
    <cellStyle name="Comma 2 9" xfId="524"/>
    <cellStyle name="Comma 2 9 2" xfId="525"/>
    <cellStyle name="Comma 2_Quarterly" xfId="526"/>
    <cellStyle name="Comma 21" xfId="527"/>
    <cellStyle name="Comma 21 2" xfId="528"/>
    <cellStyle name="Comma 27" xfId="529"/>
    <cellStyle name="Comma 27 2" xfId="530"/>
    <cellStyle name="Comma 3" xfId="531"/>
    <cellStyle name="Comma 3 10" xfId="532"/>
    <cellStyle name="Comma 3 11" xfId="533"/>
    <cellStyle name="Comma 3 12" xfId="534"/>
    <cellStyle name="Comma 3 13" xfId="535"/>
    <cellStyle name="Comma 3 14" xfId="536"/>
    <cellStyle name="Comma 3 15" xfId="537"/>
    <cellStyle name="Comma 3 16" xfId="538"/>
    <cellStyle name="Comma 3 17" xfId="539"/>
    <cellStyle name="Comma 3 17 2" xfId="540"/>
    <cellStyle name="Comma 3 18" xfId="541"/>
    <cellStyle name="Comma 3 18 2" xfId="542"/>
    <cellStyle name="Comma 3 19" xfId="543"/>
    <cellStyle name="Comma 3 19 2" xfId="544"/>
    <cellStyle name="Comma 3 2" xfId="545"/>
    <cellStyle name="Comma 3 20" xfId="546"/>
    <cellStyle name="Comma 3 21" xfId="547"/>
    <cellStyle name="Comma 3 22" xfId="548"/>
    <cellStyle name="Comma 3 23" xfId="549"/>
    <cellStyle name="Comma 3 24" xfId="550"/>
    <cellStyle name="Comma 3 25" xfId="551"/>
    <cellStyle name="Comma 3 26" xfId="552"/>
    <cellStyle name="Comma 3 27" xfId="553"/>
    <cellStyle name="Comma 3 28" xfId="554"/>
    <cellStyle name="Comma 3 29" xfId="555"/>
    <cellStyle name="Comma 3 3" xfId="556"/>
    <cellStyle name="Comma 3 30" xfId="557"/>
    <cellStyle name="Comma 3 31" xfId="558"/>
    <cellStyle name="Comma 3 32" xfId="559"/>
    <cellStyle name="Comma 3 33" xfId="560"/>
    <cellStyle name="Comma 3 34" xfId="561"/>
    <cellStyle name="Comma 3 35" xfId="562"/>
    <cellStyle name="Comma 3 36" xfId="563"/>
    <cellStyle name="Comma 3 37" xfId="564"/>
    <cellStyle name="Comma 3 38" xfId="565"/>
    <cellStyle name="Comma 3 39" xfId="566"/>
    <cellStyle name="Comma 3 4" xfId="567"/>
    <cellStyle name="Comma 3 40" xfId="568"/>
    <cellStyle name="Comma 3 41" xfId="569"/>
    <cellStyle name="Comma 3 42" xfId="570"/>
    <cellStyle name="Comma 3 43" xfId="571"/>
    <cellStyle name="Comma 3 44" xfId="572"/>
    <cellStyle name="Comma 3 45" xfId="573"/>
    <cellStyle name="Comma 3 46" xfId="574"/>
    <cellStyle name="Comma 3 47" xfId="575"/>
    <cellStyle name="Comma 3 48" xfId="576"/>
    <cellStyle name="Comma 3 49" xfId="577"/>
    <cellStyle name="Comma 3 5" xfId="578"/>
    <cellStyle name="Comma 3 50" xfId="579"/>
    <cellStyle name="Comma 3 51" xfId="580"/>
    <cellStyle name="Comma 3 52" xfId="581"/>
    <cellStyle name="Comma 3 53" xfId="582"/>
    <cellStyle name="Comma 3 54" xfId="583"/>
    <cellStyle name="Comma 3 55" xfId="584"/>
    <cellStyle name="Comma 3 56" xfId="585"/>
    <cellStyle name="Comma 3 57" xfId="586"/>
    <cellStyle name="Comma 3 58" xfId="587"/>
    <cellStyle name="Comma 3 59" xfId="588"/>
    <cellStyle name="Comma 3 6" xfId="589"/>
    <cellStyle name="Comma 3 60" xfId="590"/>
    <cellStyle name="Comma 3 61" xfId="591"/>
    <cellStyle name="Comma 3 62" xfId="592"/>
    <cellStyle name="Comma 3 63" xfId="593"/>
    <cellStyle name="Comma 3 64" xfId="594"/>
    <cellStyle name="Comma 3 65" xfId="595"/>
    <cellStyle name="Comma 3 66" xfId="596"/>
    <cellStyle name="Comma 3 67" xfId="597"/>
    <cellStyle name="Comma 3 68" xfId="598"/>
    <cellStyle name="Comma 3 69" xfId="599"/>
    <cellStyle name="Comma 3 7" xfId="600"/>
    <cellStyle name="Comma 3 70" xfId="601"/>
    <cellStyle name="Comma 3 71" xfId="602"/>
    <cellStyle name="Comma 3 72" xfId="603"/>
    <cellStyle name="Comma 3 73" xfId="604"/>
    <cellStyle name="Comma 3 74" xfId="605"/>
    <cellStyle name="Comma 3 8" xfId="606"/>
    <cellStyle name="Comma 3 9" xfId="607"/>
    <cellStyle name="Comma 30" xfId="608"/>
    <cellStyle name="Comma 30 2" xfId="609"/>
    <cellStyle name="Comma 4" xfId="610"/>
    <cellStyle name="Comma 4 10" xfId="611"/>
    <cellStyle name="Comma 4 11" xfId="612"/>
    <cellStyle name="Comma 4 12" xfId="613"/>
    <cellStyle name="Comma 4 13" xfId="614"/>
    <cellStyle name="Comma 4 14" xfId="615"/>
    <cellStyle name="Comma 4 15" xfId="616"/>
    <cellStyle name="Comma 4 16" xfId="617"/>
    <cellStyle name="Comma 4 17" xfId="618"/>
    <cellStyle name="Comma 4 18" xfId="619"/>
    <cellStyle name="Comma 4 2" xfId="620"/>
    <cellStyle name="Comma 4 3" xfId="621"/>
    <cellStyle name="Comma 4 4" xfId="622"/>
    <cellStyle name="Comma 4 5" xfId="623"/>
    <cellStyle name="Comma 4 6" xfId="624"/>
    <cellStyle name="Comma 4 7" xfId="625"/>
    <cellStyle name="Comma 4 8" xfId="626"/>
    <cellStyle name="Comma 4 9" xfId="627"/>
    <cellStyle name="Comma 5" xfId="628"/>
    <cellStyle name="Comma 5 2" xfId="629"/>
    <cellStyle name="Comma 5 2 2" xfId="630"/>
    <cellStyle name="Comma 5 3" xfId="631"/>
    <cellStyle name="Comma 5 3 2" xfId="632"/>
    <cellStyle name="Comma 5 4" xfId="633"/>
    <cellStyle name="Comma 5 4 2" xfId="634"/>
    <cellStyle name="Comma 5 5" xfId="635"/>
    <cellStyle name="Comma 5 5 2" xfId="636"/>
    <cellStyle name="Comma 5 6" xfId="637"/>
    <cellStyle name="Comma 5 6 2" xfId="638"/>
    <cellStyle name="Comma 5 7" xfId="639"/>
    <cellStyle name="Comma 5 7 10" xfId="640"/>
    <cellStyle name="Comma 5 7 10 2" xfId="641"/>
    <cellStyle name="Comma 5 7 11" xfId="642"/>
    <cellStyle name="Comma 5 7 2" xfId="643"/>
    <cellStyle name="Comma 5 7 2 2" xfId="644"/>
    <cellStyle name="Comma 5 7 3" xfId="645"/>
    <cellStyle name="Comma 5 7 3 2" xfId="646"/>
    <cellStyle name="Comma 5 7 4" xfId="647"/>
    <cellStyle name="Comma 5 7 4 2" xfId="648"/>
    <cellStyle name="Comma 5 7 5" xfId="649"/>
    <cellStyle name="Comma 5 7 5 2" xfId="650"/>
    <cellStyle name="Comma 5 7 6" xfId="651"/>
    <cellStyle name="Comma 5 7 6 2" xfId="652"/>
    <cellStyle name="Comma 5 7 7" xfId="653"/>
    <cellStyle name="Comma 5 7 7 2" xfId="654"/>
    <cellStyle name="Comma 5 7 8" xfId="655"/>
    <cellStyle name="Comma 5 7 8 2" xfId="656"/>
    <cellStyle name="Comma 5 7 9" xfId="657"/>
    <cellStyle name="Comma 5 7 9 2" xfId="658"/>
    <cellStyle name="Comma 5 8" xfId="659"/>
    <cellStyle name="Comma 5 9" xfId="660"/>
    <cellStyle name="Comma 6" xfId="661"/>
    <cellStyle name="Comma 6 10" xfId="662"/>
    <cellStyle name="Comma 6 11" xfId="663"/>
    <cellStyle name="Comma 6 12" xfId="664"/>
    <cellStyle name="Comma 6 13" xfId="665"/>
    <cellStyle name="Comma 6 14" xfId="666"/>
    <cellStyle name="Comma 6 15" xfId="667"/>
    <cellStyle name="Comma 6 16" xfId="668"/>
    <cellStyle name="Comma 6 17" xfId="669"/>
    <cellStyle name="Comma 6 2" xfId="670"/>
    <cellStyle name="Comma 6 3" xfId="671"/>
    <cellStyle name="Comma 6 4" xfId="672"/>
    <cellStyle name="Comma 6 5" xfId="673"/>
    <cellStyle name="Comma 6 6" xfId="674"/>
    <cellStyle name="Comma 6 7" xfId="675"/>
    <cellStyle name="Comma 6 8" xfId="676"/>
    <cellStyle name="Comma 6 9" xfId="677"/>
    <cellStyle name="Comma 7" xfId="678"/>
    <cellStyle name="Comma 7 10" xfId="679"/>
    <cellStyle name="Comma 7 11" xfId="680"/>
    <cellStyle name="Comma 7 12" xfId="681"/>
    <cellStyle name="Comma 7 13" xfId="682"/>
    <cellStyle name="Comma 7 14" xfId="683"/>
    <cellStyle name="Comma 7 15" xfId="684"/>
    <cellStyle name="Comma 7 16" xfId="685"/>
    <cellStyle name="Comma 7 2" xfId="686"/>
    <cellStyle name="Comma 7 3" xfId="687"/>
    <cellStyle name="Comma 7 4" xfId="688"/>
    <cellStyle name="Comma 7 5" xfId="689"/>
    <cellStyle name="Comma 7 6" xfId="690"/>
    <cellStyle name="Comma 7 7" xfId="691"/>
    <cellStyle name="Comma 7 8" xfId="692"/>
    <cellStyle name="Comma 7 9" xfId="693"/>
    <cellStyle name="Comma 8" xfId="694"/>
    <cellStyle name="Comma 8 10" xfId="695"/>
    <cellStyle name="Comma 8 11" xfId="696"/>
    <cellStyle name="Comma 8 12" xfId="697"/>
    <cellStyle name="Comma 8 13" xfId="698"/>
    <cellStyle name="Comma 8 14" xfId="699"/>
    <cellStyle name="Comma 8 15" xfId="700"/>
    <cellStyle name="Comma 8 16" xfId="701"/>
    <cellStyle name="Comma 8 2" xfId="702"/>
    <cellStyle name="Comma 8 3" xfId="703"/>
    <cellStyle name="Comma 8 4" xfId="704"/>
    <cellStyle name="Comma 8 5" xfId="705"/>
    <cellStyle name="Comma 8 6" xfId="706"/>
    <cellStyle name="Comma 8 7" xfId="707"/>
    <cellStyle name="Comma 8 8" xfId="708"/>
    <cellStyle name="Comma 8 9" xfId="709"/>
    <cellStyle name="Currency" xfId="710"/>
    <cellStyle name="Currency [0]" xfId="711"/>
    <cellStyle name="Explanatory Text" xfId="712"/>
    <cellStyle name="Good" xfId="713"/>
    <cellStyle name="Heading 1" xfId="714"/>
    <cellStyle name="Heading 2" xfId="715"/>
    <cellStyle name="Heading 3" xfId="716"/>
    <cellStyle name="Heading 4" xfId="717"/>
    <cellStyle name="Input" xfId="718"/>
    <cellStyle name="Linked Cell" xfId="719"/>
    <cellStyle name="Neutral" xfId="720"/>
    <cellStyle name="Normal 10" xfId="721"/>
    <cellStyle name="Normal 11" xfId="722"/>
    <cellStyle name="Normal 11 2" xfId="723"/>
    <cellStyle name="Normal 11 3" xfId="724"/>
    <cellStyle name="Normal 11 4" xfId="725"/>
    <cellStyle name="Normal 12" xfId="726"/>
    <cellStyle name="Normal 13" xfId="727"/>
    <cellStyle name="Normal 13 2" xfId="728"/>
    <cellStyle name="Normal 13 2 2" xfId="729"/>
    <cellStyle name="Normal 13 3" xfId="730"/>
    <cellStyle name="Normal 14" xfId="731"/>
    <cellStyle name="Normal 15" xfId="732"/>
    <cellStyle name="Normal 16" xfId="733"/>
    <cellStyle name="Normal 17" xfId="734"/>
    <cellStyle name="Normal 18" xfId="735"/>
    <cellStyle name="Normal 18 10" xfId="736"/>
    <cellStyle name="Normal 18 10 2" xfId="737"/>
    <cellStyle name="Normal 18 10 2 2" xfId="738"/>
    <cellStyle name="Normal 18 10 3" xfId="739"/>
    <cellStyle name="Normal 18 11" xfId="740"/>
    <cellStyle name="Normal 18 11 2" xfId="741"/>
    <cellStyle name="Normal 18 11 2 2" xfId="742"/>
    <cellStyle name="Normal 18 11 3" xfId="743"/>
    <cellStyle name="Normal 18 12" xfId="744"/>
    <cellStyle name="Normal 18 12 2" xfId="745"/>
    <cellStyle name="Normal 18 12 2 2" xfId="746"/>
    <cellStyle name="Normal 18 12 3" xfId="747"/>
    <cellStyle name="Normal 18 13" xfId="748"/>
    <cellStyle name="Normal 18 13 2" xfId="749"/>
    <cellStyle name="Normal 18 13 2 2" xfId="750"/>
    <cellStyle name="Normal 18 13 3" xfId="751"/>
    <cellStyle name="Normal 18 14" xfId="752"/>
    <cellStyle name="Normal 18 14 2" xfId="753"/>
    <cellStyle name="Normal 18 14 2 2" xfId="754"/>
    <cellStyle name="Normal 18 14 3" xfId="755"/>
    <cellStyle name="Normal 18 15" xfId="756"/>
    <cellStyle name="Normal 18 15 2" xfId="757"/>
    <cellStyle name="Normal 18 15 2 2" xfId="758"/>
    <cellStyle name="Normal 18 15 3" xfId="759"/>
    <cellStyle name="Normal 18 16" xfId="760"/>
    <cellStyle name="Normal 18 16 2" xfId="761"/>
    <cellStyle name="Normal 18 16 2 2" xfId="762"/>
    <cellStyle name="Normal 18 16 3" xfId="763"/>
    <cellStyle name="Normal 18 17" xfId="764"/>
    <cellStyle name="Normal 18 17 2" xfId="765"/>
    <cellStyle name="Normal 18 18" xfId="766"/>
    <cellStyle name="Normal 18 2" xfId="767"/>
    <cellStyle name="Normal 18 2 2" xfId="768"/>
    <cellStyle name="Normal 18 2 2 2" xfId="769"/>
    <cellStyle name="Normal 18 2 3" xfId="770"/>
    <cellStyle name="Normal 18 3" xfId="771"/>
    <cellStyle name="Normal 18 3 2" xfId="772"/>
    <cellStyle name="Normal 18 3 2 2" xfId="773"/>
    <cellStyle name="Normal 18 3 3" xfId="774"/>
    <cellStyle name="Normal 18 4" xfId="775"/>
    <cellStyle name="Normal 18 4 2" xfId="776"/>
    <cellStyle name="Normal 18 4 2 2" xfId="777"/>
    <cellStyle name="Normal 18 4 3" xfId="778"/>
    <cellStyle name="Normal 18 5" xfId="779"/>
    <cellStyle name="Normal 18 5 2" xfId="780"/>
    <cellStyle name="Normal 18 5 2 2" xfId="781"/>
    <cellStyle name="Normal 18 5 3" xfId="782"/>
    <cellStyle name="Normal 18 6" xfId="783"/>
    <cellStyle name="Normal 18 6 2" xfId="784"/>
    <cellStyle name="Normal 18 6 2 2" xfId="785"/>
    <cellStyle name="Normal 18 6 3" xfId="786"/>
    <cellStyle name="Normal 18 7" xfId="787"/>
    <cellStyle name="Normal 18 7 2" xfId="788"/>
    <cellStyle name="Normal 18 7 2 2" xfId="789"/>
    <cellStyle name="Normal 18 7 3" xfId="790"/>
    <cellStyle name="Normal 18 8" xfId="791"/>
    <cellStyle name="Normal 18 8 2" xfId="792"/>
    <cellStyle name="Normal 18 8 2 2" xfId="793"/>
    <cellStyle name="Normal 18 8 3" xfId="794"/>
    <cellStyle name="Normal 18 9" xfId="795"/>
    <cellStyle name="Normal 18 9 2" xfId="796"/>
    <cellStyle name="Normal 18 9 2 2" xfId="797"/>
    <cellStyle name="Normal 18 9 3" xfId="798"/>
    <cellStyle name="Normal 19" xfId="799"/>
    <cellStyle name="Normal 19 2" xfId="800"/>
    <cellStyle name="Normal 19 2 2" xfId="801"/>
    <cellStyle name="Normal 19 3" xfId="802"/>
    <cellStyle name="Normal 19 3 2" xfId="803"/>
    <cellStyle name="Normal 2" xfId="804"/>
    <cellStyle name="Normal 2 10" xfId="805"/>
    <cellStyle name="Normal 2 11" xfId="806"/>
    <cellStyle name="Normal 2 12" xfId="807"/>
    <cellStyle name="Normal 2 12 2" xfId="808"/>
    <cellStyle name="Normal 2 13" xfId="809"/>
    <cellStyle name="Normal 2 13 2" xfId="810"/>
    <cellStyle name="Normal 2 14" xfId="811"/>
    <cellStyle name="Normal 2 14 2" xfId="812"/>
    <cellStyle name="Normal 2 15" xfId="813"/>
    <cellStyle name="Normal 2 15 2" xfId="814"/>
    <cellStyle name="Normal 2 16" xfId="815"/>
    <cellStyle name="Normal 2 16 2" xfId="816"/>
    <cellStyle name="Normal 2 17" xfId="817"/>
    <cellStyle name="Normal 2 17 10" xfId="818"/>
    <cellStyle name="Normal 2 17 10 2" xfId="819"/>
    <cellStyle name="Normal 2 17 11" xfId="820"/>
    <cellStyle name="Normal 2 17 2" xfId="821"/>
    <cellStyle name="Normal 2 17 2 2" xfId="822"/>
    <cellStyle name="Normal 2 17 3" xfId="823"/>
    <cellStyle name="Normal 2 17 3 2" xfId="824"/>
    <cellStyle name="Normal 2 17 4" xfId="825"/>
    <cellStyle name="Normal 2 17 4 2" xfId="826"/>
    <cellStyle name="Normal 2 17 5" xfId="827"/>
    <cellStyle name="Normal 2 17 5 2" xfId="828"/>
    <cellStyle name="Normal 2 17 6" xfId="829"/>
    <cellStyle name="Normal 2 17 6 2" xfId="830"/>
    <cellStyle name="Normal 2 17 7" xfId="831"/>
    <cellStyle name="Normal 2 17 7 2" xfId="832"/>
    <cellStyle name="Normal 2 17 8" xfId="833"/>
    <cellStyle name="Normal 2 17 8 2" xfId="834"/>
    <cellStyle name="Normal 2 17 9" xfId="835"/>
    <cellStyle name="Normal 2 17 9 2" xfId="836"/>
    <cellStyle name="Normal 2 18" xfId="837"/>
    <cellStyle name="Normal 2 18 2" xfId="838"/>
    <cellStyle name="Normal 2 19" xfId="839"/>
    <cellStyle name="Normal 2 19 2" xfId="840"/>
    <cellStyle name="Normal 2 2" xfId="841"/>
    <cellStyle name="Normal 2 2 10" xfId="842"/>
    <cellStyle name="Normal 2 2 11" xfId="843"/>
    <cellStyle name="Normal 2 2 12" xfId="844"/>
    <cellStyle name="Normal 2 2 13" xfId="845"/>
    <cellStyle name="Normal 2 2 14" xfId="846"/>
    <cellStyle name="Normal 2 2 15" xfId="847"/>
    <cellStyle name="Normal 2 2 16" xfId="848"/>
    <cellStyle name="Normal 2 2 17" xfId="849"/>
    <cellStyle name="Normal 2 2 18" xfId="850"/>
    <cellStyle name="Normal 2 2 19" xfId="851"/>
    <cellStyle name="Normal 2 2 2" xfId="852"/>
    <cellStyle name="Normal 2 2 2 2" xfId="853"/>
    <cellStyle name="Normal 2 2 2 3" xfId="854"/>
    <cellStyle name="Normal 2 2 20" xfId="855"/>
    <cellStyle name="Normal 2 2 21" xfId="856"/>
    <cellStyle name="Normal 2 2 21 2" xfId="857"/>
    <cellStyle name="Normal 2 2 22" xfId="858"/>
    <cellStyle name="Normal 2 2 3" xfId="859"/>
    <cellStyle name="Normal 2 2 4" xfId="860"/>
    <cellStyle name="Normal 2 2 5" xfId="861"/>
    <cellStyle name="Normal 2 2 6" xfId="862"/>
    <cellStyle name="Normal 2 2 7" xfId="863"/>
    <cellStyle name="Normal 2 2 8" xfId="864"/>
    <cellStyle name="Normal 2 2 9" xfId="865"/>
    <cellStyle name="Normal 2 20" xfId="866"/>
    <cellStyle name="Normal 2 20 2" xfId="867"/>
    <cellStyle name="Normal 2 21" xfId="868"/>
    <cellStyle name="Normal 2 21 2" xfId="869"/>
    <cellStyle name="Normal 2 22" xfId="870"/>
    <cellStyle name="Normal 2 22 2" xfId="871"/>
    <cellStyle name="Normal 2 23" xfId="872"/>
    <cellStyle name="Normal 2 23 2" xfId="873"/>
    <cellStyle name="Normal 2 24" xfId="874"/>
    <cellStyle name="Normal 2 24 2" xfId="875"/>
    <cellStyle name="Normal 2 25" xfId="876"/>
    <cellStyle name="Normal 2 25 2" xfId="877"/>
    <cellStyle name="Normal 2 26" xfId="878"/>
    <cellStyle name="Normal 2 26 2" xfId="879"/>
    <cellStyle name="Normal 2 27" xfId="880"/>
    <cellStyle name="Normal 2 27 2" xfId="881"/>
    <cellStyle name="Normal 2 28" xfId="882"/>
    <cellStyle name="Normal 2 29" xfId="883"/>
    <cellStyle name="Normal 2 29 2" xfId="884"/>
    <cellStyle name="Normal 2 3" xfId="885"/>
    <cellStyle name="Normal 2 30" xfId="886"/>
    <cellStyle name="Normal 2 4" xfId="887"/>
    <cellStyle name="Normal 2 5" xfId="888"/>
    <cellStyle name="Normal 2 6" xfId="889"/>
    <cellStyle name="Normal 2 7" xfId="890"/>
    <cellStyle name="Normal 2 8" xfId="891"/>
    <cellStyle name="Normal 2 9" xfId="892"/>
    <cellStyle name="Normal 2_Quarterly" xfId="893"/>
    <cellStyle name="Normal 20" xfId="894"/>
    <cellStyle name="Normal 25" xfId="895"/>
    <cellStyle name="Normal 25 10" xfId="896"/>
    <cellStyle name="Normal 25 10 2" xfId="897"/>
    <cellStyle name="Normal 25 10 2 2" xfId="898"/>
    <cellStyle name="Normal 25 10 3" xfId="899"/>
    <cellStyle name="Normal 25 11" xfId="900"/>
    <cellStyle name="Normal 25 11 2" xfId="901"/>
    <cellStyle name="Normal 25 11 2 2" xfId="902"/>
    <cellStyle name="Normal 25 11 3" xfId="903"/>
    <cellStyle name="Normal 25 12" xfId="904"/>
    <cellStyle name="Normal 25 12 2" xfId="905"/>
    <cellStyle name="Normal 25 12 2 2" xfId="906"/>
    <cellStyle name="Normal 25 12 3" xfId="907"/>
    <cellStyle name="Normal 25 13" xfId="908"/>
    <cellStyle name="Normal 25 13 2" xfId="909"/>
    <cellStyle name="Normal 25 13 2 2" xfId="910"/>
    <cellStyle name="Normal 25 13 3" xfId="911"/>
    <cellStyle name="Normal 25 14" xfId="912"/>
    <cellStyle name="Normal 25 14 2" xfId="913"/>
    <cellStyle name="Normal 25 14 2 2" xfId="914"/>
    <cellStyle name="Normal 25 14 3" xfId="915"/>
    <cellStyle name="Normal 25 15" xfId="916"/>
    <cellStyle name="Normal 25 15 2" xfId="917"/>
    <cellStyle name="Normal 25 15 2 2" xfId="918"/>
    <cellStyle name="Normal 25 15 3" xfId="919"/>
    <cellStyle name="Normal 25 16" xfId="920"/>
    <cellStyle name="Normal 25 16 2" xfId="921"/>
    <cellStyle name="Normal 25 16 2 2" xfId="922"/>
    <cellStyle name="Normal 25 16 3" xfId="923"/>
    <cellStyle name="Normal 25 17" xfId="924"/>
    <cellStyle name="Normal 25 17 2" xfId="925"/>
    <cellStyle name="Normal 25 18" xfId="926"/>
    <cellStyle name="Normal 25 2" xfId="927"/>
    <cellStyle name="Normal 25 2 2" xfId="928"/>
    <cellStyle name="Normal 25 2 2 2" xfId="929"/>
    <cellStyle name="Normal 25 2 3" xfId="930"/>
    <cellStyle name="Normal 25 3" xfId="931"/>
    <cellStyle name="Normal 25 3 2" xfId="932"/>
    <cellStyle name="Normal 25 3 2 2" xfId="933"/>
    <cellStyle name="Normal 25 3 3" xfId="934"/>
    <cellStyle name="Normal 25 4" xfId="935"/>
    <cellStyle name="Normal 25 4 2" xfId="936"/>
    <cellStyle name="Normal 25 4 2 2" xfId="937"/>
    <cellStyle name="Normal 25 4 3" xfId="938"/>
    <cellStyle name="Normal 25 5" xfId="939"/>
    <cellStyle name="Normal 25 5 2" xfId="940"/>
    <cellStyle name="Normal 25 5 2 2" xfId="941"/>
    <cellStyle name="Normal 25 5 3" xfId="942"/>
    <cellStyle name="Normal 25 6" xfId="943"/>
    <cellStyle name="Normal 25 6 2" xfId="944"/>
    <cellStyle name="Normal 25 6 2 2" xfId="945"/>
    <cellStyle name="Normal 25 6 3" xfId="946"/>
    <cellStyle name="Normal 25 7" xfId="947"/>
    <cellStyle name="Normal 25 7 2" xfId="948"/>
    <cellStyle name="Normal 25 7 2 2" xfId="949"/>
    <cellStyle name="Normal 25 7 3" xfId="950"/>
    <cellStyle name="Normal 25 8" xfId="951"/>
    <cellStyle name="Normal 25 8 2" xfId="952"/>
    <cellStyle name="Normal 25 8 2 2" xfId="953"/>
    <cellStyle name="Normal 25 8 3" xfId="954"/>
    <cellStyle name="Normal 25 9" xfId="955"/>
    <cellStyle name="Normal 25 9 2" xfId="956"/>
    <cellStyle name="Normal 25 9 2 2" xfId="957"/>
    <cellStyle name="Normal 25 9 3" xfId="958"/>
    <cellStyle name="Normal 26" xfId="959"/>
    <cellStyle name="Normal 26 10" xfId="960"/>
    <cellStyle name="Normal 26 10 2" xfId="961"/>
    <cellStyle name="Normal 26 10 2 2" xfId="962"/>
    <cellStyle name="Normal 26 10 3" xfId="963"/>
    <cellStyle name="Normal 26 11" xfId="964"/>
    <cellStyle name="Normal 26 11 2" xfId="965"/>
    <cellStyle name="Normal 26 11 2 2" xfId="966"/>
    <cellStyle name="Normal 26 11 3" xfId="967"/>
    <cellStyle name="Normal 26 12" xfId="968"/>
    <cellStyle name="Normal 26 12 2" xfId="969"/>
    <cellStyle name="Normal 26 12 2 2" xfId="970"/>
    <cellStyle name="Normal 26 12 3" xfId="971"/>
    <cellStyle name="Normal 26 13" xfId="972"/>
    <cellStyle name="Normal 26 13 2" xfId="973"/>
    <cellStyle name="Normal 26 13 2 2" xfId="974"/>
    <cellStyle name="Normal 26 13 3" xfId="975"/>
    <cellStyle name="Normal 26 14" xfId="976"/>
    <cellStyle name="Normal 26 14 2" xfId="977"/>
    <cellStyle name="Normal 26 14 2 2" xfId="978"/>
    <cellStyle name="Normal 26 14 3" xfId="979"/>
    <cellStyle name="Normal 26 15" xfId="980"/>
    <cellStyle name="Normal 26 15 2" xfId="981"/>
    <cellStyle name="Normal 26 15 2 2" xfId="982"/>
    <cellStyle name="Normal 26 15 3" xfId="983"/>
    <cellStyle name="Normal 26 16" xfId="984"/>
    <cellStyle name="Normal 26 16 2" xfId="985"/>
    <cellStyle name="Normal 26 16 2 2" xfId="986"/>
    <cellStyle name="Normal 26 16 3" xfId="987"/>
    <cellStyle name="Normal 26 17" xfId="988"/>
    <cellStyle name="Normal 26 17 2" xfId="989"/>
    <cellStyle name="Normal 26 18" xfId="990"/>
    <cellStyle name="Normal 26 2" xfId="991"/>
    <cellStyle name="Normal 26 2 2" xfId="992"/>
    <cellStyle name="Normal 26 2 2 2" xfId="993"/>
    <cellStyle name="Normal 26 2 3" xfId="994"/>
    <cellStyle name="Normal 26 3" xfId="995"/>
    <cellStyle name="Normal 26 3 2" xfId="996"/>
    <cellStyle name="Normal 26 3 2 2" xfId="997"/>
    <cellStyle name="Normal 26 3 3" xfId="998"/>
    <cellStyle name="Normal 26 4" xfId="999"/>
    <cellStyle name="Normal 26 4 2" xfId="1000"/>
    <cellStyle name="Normal 26 4 2 2" xfId="1001"/>
    <cellStyle name="Normal 26 4 3" xfId="1002"/>
    <cellStyle name="Normal 26 5" xfId="1003"/>
    <cellStyle name="Normal 26 5 2" xfId="1004"/>
    <cellStyle name="Normal 26 5 2 2" xfId="1005"/>
    <cellStyle name="Normal 26 5 3" xfId="1006"/>
    <cellStyle name="Normal 26 6" xfId="1007"/>
    <cellStyle name="Normal 26 6 2" xfId="1008"/>
    <cellStyle name="Normal 26 6 2 2" xfId="1009"/>
    <cellStyle name="Normal 26 6 3" xfId="1010"/>
    <cellStyle name="Normal 26 7" xfId="1011"/>
    <cellStyle name="Normal 26 7 2" xfId="1012"/>
    <cellStyle name="Normal 26 7 2 2" xfId="1013"/>
    <cellStyle name="Normal 26 7 3" xfId="1014"/>
    <cellStyle name="Normal 26 8" xfId="1015"/>
    <cellStyle name="Normal 26 8 2" xfId="1016"/>
    <cellStyle name="Normal 26 8 2 2" xfId="1017"/>
    <cellStyle name="Normal 26 8 3" xfId="1018"/>
    <cellStyle name="Normal 26 9" xfId="1019"/>
    <cellStyle name="Normal 26 9 2" xfId="1020"/>
    <cellStyle name="Normal 26 9 2 2" xfId="1021"/>
    <cellStyle name="Normal 26 9 3" xfId="1022"/>
    <cellStyle name="Normal 27" xfId="1023"/>
    <cellStyle name="Normal 27 10" xfId="1024"/>
    <cellStyle name="Normal 27 10 2" xfId="1025"/>
    <cellStyle name="Normal 27 10 2 2" xfId="1026"/>
    <cellStyle name="Normal 27 10 3" xfId="1027"/>
    <cellStyle name="Normal 27 11" xfId="1028"/>
    <cellStyle name="Normal 27 11 2" xfId="1029"/>
    <cellStyle name="Normal 27 11 2 2" xfId="1030"/>
    <cellStyle name="Normal 27 11 3" xfId="1031"/>
    <cellStyle name="Normal 27 12" xfId="1032"/>
    <cellStyle name="Normal 27 12 2" xfId="1033"/>
    <cellStyle name="Normal 27 12 2 2" xfId="1034"/>
    <cellStyle name="Normal 27 12 3" xfId="1035"/>
    <cellStyle name="Normal 27 13" xfId="1036"/>
    <cellStyle name="Normal 27 13 2" xfId="1037"/>
    <cellStyle name="Normal 27 13 2 2" xfId="1038"/>
    <cellStyle name="Normal 27 13 3" xfId="1039"/>
    <cellStyle name="Normal 27 14" xfId="1040"/>
    <cellStyle name="Normal 27 14 2" xfId="1041"/>
    <cellStyle name="Normal 27 14 2 2" xfId="1042"/>
    <cellStyle name="Normal 27 14 3" xfId="1043"/>
    <cellStyle name="Normal 27 15" xfId="1044"/>
    <cellStyle name="Normal 27 15 2" xfId="1045"/>
    <cellStyle name="Normal 27 15 2 2" xfId="1046"/>
    <cellStyle name="Normal 27 15 3" xfId="1047"/>
    <cellStyle name="Normal 27 16" xfId="1048"/>
    <cellStyle name="Normal 27 16 2" xfId="1049"/>
    <cellStyle name="Normal 27 16 2 2" xfId="1050"/>
    <cellStyle name="Normal 27 16 3" xfId="1051"/>
    <cellStyle name="Normal 27 17" xfId="1052"/>
    <cellStyle name="Normal 27 17 2" xfId="1053"/>
    <cellStyle name="Normal 27 18" xfId="1054"/>
    <cellStyle name="Normal 27 2" xfId="1055"/>
    <cellStyle name="Normal 27 2 2" xfId="1056"/>
    <cellStyle name="Normal 27 2 2 2" xfId="1057"/>
    <cellStyle name="Normal 27 2 3" xfId="1058"/>
    <cellStyle name="Normal 27 3" xfId="1059"/>
    <cellStyle name="Normal 27 3 2" xfId="1060"/>
    <cellStyle name="Normal 27 3 2 2" xfId="1061"/>
    <cellStyle name="Normal 27 3 3" xfId="1062"/>
    <cellStyle name="Normal 27 4" xfId="1063"/>
    <cellStyle name="Normal 27 4 2" xfId="1064"/>
    <cellStyle name="Normal 27 4 2 2" xfId="1065"/>
    <cellStyle name="Normal 27 4 3" xfId="1066"/>
    <cellStyle name="Normal 27 5" xfId="1067"/>
    <cellStyle name="Normal 27 5 2" xfId="1068"/>
    <cellStyle name="Normal 27 5 2 2" xfId="1069"/>
    <cellStyle name="Normal 27 5 3" xfId="1070"/>
    <cellStyle name="Normal 27 6" xfId="1071"/>
    <cellStyle name="Normal 27 6 2" xfId="1072"/>
    <cellStyle name="Normal 27 6 2 2" xfId="1073"/>
    <cellStyle name="Normal 27 6 3" xfId="1074"/>
    <cellStyle name="Normal 27 7" xfId="1075"/>
    <cellStyle name="Normal 27 7 2" xfId="1076"/>
    <cellStyle name="Normal 27 7 2 2" xfId="1077"/>
    <cellStyle name="Normal 27 7 3" xfId="1078"/>
    <cellStyle name="Normal 27 8" xfId="1079"/>
    <cellStyle name="Normal 27 8 2" xfId="1080"/>
    <cellStyle name="Normal 27 8 2 2" xfId="1081"/>
    <cellStyle name="Normal 27 8 3" xfId="1082"/>
    <cellStyle name="Normal 27 9" xfId="1083"/>
    <cellStyle name="Normal 27 9 2" xfId="1084"/>
    <cellStyle name="Normal 27 9 2 2" xfId="1085"/>
    <cellStyle name="Normal 27 9 3" xfId="1086"/>
    <cellStyle name="Normal 28" xfId="1087"/>
    <cellStyle name="Normal 28 10" xfId="1088"/>
    <cellStyle name="Normal 28 10 2" xfId="1089"/>
    <cellStyle name="Normal 28 10 2 2" xfId="1090"/>
    <cellStyle name="Normal 28 10 3" xfId="1091"/>
    <cellStyle name="Normal 28 11" xfId="1092"/>
    <cellStyle name="Normal 28 11 2" xfId="1093"/>
    <cellStyle name="Normal 28 11 2 2" xfId="1094"/>
    <cellStyle name="Normal 28 11 3" xfId="1095"/>
    <cellStyle name="Normal 28 12" xfId="1096"/>
    <cellStyle name="Normal 28 12 2" xfId="1097"/>
    <cellStyle name="Normal 28 12 2 2" xfId="1098"/>
    <cellStyle name="Normal 28 12 3" xfId="1099"/>
    <cellStyle name="Normal 28 13" xfId="1100"/>
    <cellStyle name="Normal 28 13 2" xfId="1101"/>
    <cellStyle name="Normal 28 13 2 2" xfId="1102"/>
    <cellStyle name="Normal 28 13 3" xfId="1103"/>
    <cellStyle name="Normal 28 14" xfId="1104"/>
    <cellStyle name="Normal 28 14 2" xfId="1105"/>
    <cellStyle name="Normal 28 14 2 2" xfId="1106"/>
    <cellStyle name="Normal 28 14 3" xfId="1107"/>
    <cellStyle name="Normal 28 15" xfId="1108"/>
    <cellStyle name="Normal 28 15 2" xfId="1109"/>
    <cellStyle name="Normal 28 15 2 2" xfId="1110"/>
    <cellStyle name="Normal 28 15 3" xfId="1111"/>
    <cellStyle name="Normal 28 16" xfId="1112"/>
    <cellStyle name="Normal 28 16 2" xfId="1113"/>
    <cellStyle name="Normal 28 16 2 2" xfId="1114"/>
    <cellStyle name="Normal 28 16 3" xfId="1115"/>
    <cellStyle name="Normal 28 17" xfId="1116"/>
    <cellStyle name="Normal 28 17 2" xfId="1117"/>
    <cellStyle name="Normal 28 18" xfId="1118"/>
    <cellStyle name="Normal 28 2" xfId="1119"/>
    <cellStyle name="Normal 28 2 2" xfId="1120"/>
    <cellStyle name="Normal 28 2 2 2" xfId="1121"/>
    <cellStyle name="Normal 28 2 3" xfId="1122"/>
    <cellStyle name="Normal 28 3" xfId="1123"/>
    <cellStyle name="Normal 28 3 2" xfId="1124"/>
    <cellStyle name="Normal 28 3 2 2" xfId="1125"/>
    <cellStyle name="Normal 28 3 3" xfId="1126"/>
    <cellStyle name="Normal 28 4" xfId="1127"/>
    <cellStyle name="Normal 28 4 2" xfId="1128"/>
    <cellStyle name="Normal 28 4 2 2" xfId="1129"/>
    <cellStyle name="Normal 28 4 3" xfId="1130"/>
    <cellStyle name="Normal 28 5" xfId="1131"/>
    <cellStyle name="Normal 28 5 2" xfId="1132"/>
    <cellStyle name="Normal 28 5 2 2" xfId="1133"/>
    <cellStyle name="Normal 28 5 3" xfId="1134"/>
    <cellStyle name="Normal 28 6" xfId="1135"/>
    <cellStyle name="Normal 28 6 2" xfId="1136"/>
    <cellStyle name="Normal 28 6 2 2" xfId="1137"/>
    <cellStyle name="Normal 28 6 3" xfId="1138"/>
    <cellStyle name="Normal 28 7" xfId="1139"/>
    <cellStyle name="Normal 28 7 2" xfId="1140"/>
    <cellStyle name="Normal 28 7 2 2" xfId="1141"/>
    <cellStyle name="Normal 28 7 3" xfId="1142"/>
    <cellStyle name="Normal 28 8" xfId="1143"/>
    <cellStyle name="Normal 28 8 2" xfId="1144"/>
    <cellStyle name="Normal 28 8 2 2" xfId="1145"/>
    <cellStyle name="Normal 28 8 3" xfId="1146"/>
    <cellStyle name="Normal 28 9" xfId="1147"/>
    <cellStyle name="Normal 28 9 2" xfId="1148"/>
    <cellStyle name="Normal 28 9 2 2" xfId="1149"/>
    <cellStyle name="Normal 28 9 3" xfId="1150"/>
    <cellStyle name="Normal 29" xfId="1151"/>
    <cellStyle name="Normal 29 10" xfId="1152"/>
    <cellStyle name="Normal 29 10 2" xfId="1153"/>
    <cellStyle name="Normal 29 10 2 2" xfId="1154"/>
    <cellStyle name="Normal 29 10 3" xfId="1155"/>
    <cellStyle name="Normal 29 11" xfId="1156"/>
    <cellStyle name="Normal 29 11 2" xfId="1157"/>
    <cellStyle name="Normal 29 11 2 2" xfId="1158"/>
    <cellStyle name="Normal 29 11 3" xfId="1159"/>
    <cellStyle name="Normal 29 12" xfId="1160"/>
    <cellStyle name="Normal 29 12 2" xfId="1161"/>
    <cellStyle name="Normal 29 12 2 2" xfId="1162"/>
    <cellStyle name="Normal 29 12 3" xfId="1163"/>
    <cellStyle name="Normal 29 13" xfId="1164"/>
    <cellStyle name="Normal 29 13 2" xfId="1165"/>
    <cellStyle name="Normal 29 13 2 2" xfId="1166"/>
    <cellStyle name="Normal 29 13 3" xfId="1167"/>
    <cellStyle name="Normal 29 14" xfId="1168"/>
    <cellStyle name="Normal 29 14 2" xfId="1169"/>
    <cellStyle name="Normal 29 14 2 2" xfId="1170"/>
    <cellStyle name="Normal 29 14 3" xfId="1171"/>
    <cellStyle name="Normal 29 15" xfId="1172"/>
    <cellStyle name="Normal 29 15 2" xfId="1173"/>
    <cellStyle name="Normal 29 15 2 2" xfId="1174"/>
    <cellStyle name="Normal 29 15 3" xfId="1175"/>
    <cellStyle name="Normal 29 16" xfId="1176"/>
    <cellStyle name="Normal 29 16 2" xfId="1177"/>
    <cellStyle name="Normal 29 16 2 2" xfId="1178"/>
    <cellStyle name="Normal 29 16 3" xfId="1179"/>
    <cellStyle name="Normal 29 17" xfId="1180"/>
    <cellStyle name="Normal 29 17 2" xfId="1181"/>
    <cellStyle name="Normal 29 18" xfId="1182"/>
    <cellStyle name="Normal 29 2" xfId="1183"/>
    <cellStyle name="Normal 29 2 2" xfId="1184"/>
    <cellStyle name="Normal 29 2 2 2" xfId="1185"/>
    <cellStyle name="Normal 29 2 3" xfId="1186"/>
    <cellStyle name="Normal 29 3" xfId="1187"/>
    <cellStyle name="Normal 29 3 2" xfId="1188"/>
    <cellStyle name="Normal 29 3 2 2" xfId="1189"/>
    <cellStyle name="Normal 29 3 3" xfId="1190"/>
    <cellStyle name="Normal 29 4" xfId="1191"/>
    <cellStyle name="Normal 29 4 2" xfId="1192"/>
    <cellStyle name="Normal 29 4 2 2" xfId="1193"/>
    <cellStyle name="Normal 29 4 3" xfId="1194"/>
    <cellStyle name="Normal 29 5" xfId="1195"/>
    <cellStyle name="Normal 29 5 2" xfId="1196"/>
    <cellStyle name="Normal 29 5 2 2" xfId="1197"/>
    <cellStyle name="Normal 29 5 3" xfId="1198"/>
    <cellStyle name="Normal 29 6" xfId="1199"/>
    <cellStyle name="Normal 29 6 2" xfId="1200"/>
    <cellStyle name="Normal 29 6 2 2" xfId="1201"/>
    <cellStyle name="Normal 29 6 3" xfId="1202"/>
    <cellStyle name="Normal 29 7" xfId="1203"/>
    <cellStyle name="Normal 29 7 2" xfId="1204"/>
    <cellStyle name="Normal 29 7 2 2" xfId="1205"/>
    <cellStyle name="Normal 29 7 3" xfId="1206"/>
    <cellStyle name="Normal 29 8" xfId="1207"/>
    <cellStyle name="Normal 29 8 2" xfId="1208"/>
    <cellStyle name="Normal 29 8 2 2" xfId="1209"/>
    <cellStyle name="Normal 29 8 3" xfId="1210"/>
    <cellStyle name="Normal 29 9" xfId="1211"/>
    <cellStyle name="Normal 29 9 2" xfId="1212"/>
    <cellStyle name="Normal 29 9 2 2" xfId="1213"/>
    <cellStyle name="Normal 29 9 3" xfId="1214"/>
    <cellStyle name="Normal 3" xfId="1215"/>
    <cellStyle name="Normal 3 10" xfId="1216"/>
    <cellStyle name="Normal 3 11" xfId="1217"/>
    <cellStyle name="Normal 3 12" xfId="1218"/>
    <cellStyle name="Normal 3 13" xfId="1219"/>
    <cellStyle name="Normal 3 14" xfId="1220"/>
    <cellStyle name="Normal 3 15" xfId="1221"/>
    <cellStyle name="Normal 3 16" xfId="1222"/>
    <cellStyle name="Normal 3 17" xfId="1223"/>
    <cellStyle name="Normal 3 18" xfId="1224"/>
    <cellStyle name="Normal 3 2" xfId="1225"/>
    <cellStyle name="Normal 3 20" xfId="1226"/>
    <cellStyle name="Normal 3 3" xfId="1227"/>
    <cellStyle name="Normal 3 4" xfId="1228"/>
    <cellStyle name="Normal 3 5" xfId="1229"/>
    <cellStyle name="Normal 3 6" xfId="1230"/>
    <cellStyle name="Normal 3 7" xfId="1231"/>
    <cellStyle name="Normal 3 8" xfId="1232"/>
    <cellStyle name="Normal 3 9" xfId="1233"/>
    <cellStyle name="Normal 3 9 10" xfId="1234"/>
    <cellStyle name="Normal 3 9 2" xfId="1235"/>
    <cellStyle name="Normal 3 9 3" xfId="1236"/>
    <cellStyle name="Normal 3 9 4" xfId="1237"/>
    <cellStyle name="Normal 3 9 5" xfId="1238"/>
    <cellStyle name="Normal 3 9 6" xfId="1239"/>
    <cellStyle name="Normal 3 9 7" xfId="1240"/>
    <cellStyle name="Normal 3 9 8" xfId="1241"/>
    <cellStyle name="Normal 3 9 9" xfId="1242"/>
    <cellStyle name="Normal 30" xfId="1243"/>
    <cellStyle name="Normal 30 10" xfId="1244"/>
    <cellStyle name="Normal 30 10 2" xfId="1245"/>
    <cellStyle name="Normal 30 10 2 2" xfId="1246"/>
    <cellStyle name="Normal 30 10 3" xfId="1247"/>
    <cellStyle name="Normal 30 11" xfId="1248"/>
    <cellStyle name="Normal 30 11 2" xfId="1249"/>
    <cellStyle name="Normal 30 11 2 2" xfId="1250"/>
    <cellStyle name="Normal 30 11 3" xfId="1251"/>
    <cellStyle name="Normal 30 12" xfId="1252"/>
    <cellStyle name="Normal 30 12 2" xfId="1253"/>
    <cellStyle name="Normal 30 12 2 2" xfId="1254"/>
    <cellStyle name="Normal 30 12 3" xfId="1255"/>
    <cellStyle name="Normal 30 13" xfId="1256"/>
    <cellStyle name="Normal 30 13 2" xfId="1257"/>
    <cellStyle name="Normal 30 13 2 2" xfId="1258"/>
    <cellStyle name="Normal 30 13 3" xfId="1259"/>
    <cellStyle name="Normal 30 14" xfId="1260"/>
    <cellStyle name="Normal 30 14 2" xfId="1261"/>
    <cellStyle name="Normal 30 14 2 2" xfId="1262"/>
    <cellStyle name="Normal 30 14 3" xfId="1263"/>
    <cellStyle name="Normal 30 15" xfId="1264"/>
    <cellStyle name="Normal 30 15 2" xfId="1265"/>
    <cellStyle name="Normal 30 15 2 2" xfId="1266"/>
    <cellStyle name="Normal 30 15 3" xfId="1267"/>
    <cellStyle name="Normal 30 16" xfId="1268"/>
    <cellStyle name="Normal 30 16 2" xfId="1269"/>
    <cellStyle name="Normal 30 16 2 2" xfId="1270"/>
    <cellStyle name="Normal 30 16 3" xfId="1271"/>
    <cellStyle name="Normal 30 17" xfId="1272"/>
    <cellStyle name="Normal 30 17 2" xfId="1273"/>
    <cellStyle name="Normal 30 18" xfId="1274"/>
    <cellStyle name="Normal 30 2" xfId="1275"/>
    <cellStyle name="Normal 30 2 2" xfId="1276"/>
    <cellStyle name="Normal 30 2 2 2" xfId="1277"/>
    <cellStyle name="Normal 30 2 3" xfId="1278"/>
    <cellStyle name="Normal 30 3" xfId="1279"/>
    <cellStyle name="Normal 30 3 2" xfId="1280"/>
    <cellStyle name="Normal 30 3 2 2" xfId="1281"/>
    <cellStyle name="Normal 30 3 3" xfId="1282"/>
    <cellStyle name="Normal 30 4" xfId="1283"/>
    <cellStyle name="Normal 30 4 2" xfId="1284"/>
    <cellStyle name="Normal 30 4 2 2" xfId="1285"/>
    <cellStyle name="Normal 30 4 3" xfId="1286"/>
    <cellStyle name="Normal 30 5" xfId="1287"/>
    <cellStyle name="Normal 30 5 2" xfId="1288"/>
    <cellStyle name="Normal 30 5 2 2" xfId="1289"/>
    <cellStyle name="Normal 30 5 3" xfId="1290"/>
    <cellStyle name="Normal 30 6" xfId="1291"/>
    <cellStyle name="Normal 30 6 2" xfId="1292"/>
    <cellStyle name="Normal 30 6 2 2" xfId="1293"/>
    <cellStyle name="Normal 30 6 3" xfId="1294"/>
    <cellStyle name="Normal 30 7" xfId="1295"/>
    <cellStyle name="Normal 30 7 2" xfId="1296"/>
    <cellStyle name="Normal 30 7 2 2" xfId="1297"/>
    <cellStyle name="Normal 30 7 3" xfId="1298"/>
    <cellStyle name="Normal 30 8" xfId="1299"/>
    <cellStyle name="Normal 30 8 2" xfId="1300"/>
    <cellStyle name="Normal 30 8 2 2" xfId="1301"/>
    <cellStyle name="Normal 30 8 3" xfId="1302"/>
    <cellStyle name="Normal 30 9" xfId="1303"/>
    <cellStyle name="Normal 30 9 2" xfId="1304"/>
    <cellStyle name="Normal 30 9 2 2" xfId="1305"/>
    <cellStyle name="Normal 30 9 3" xfId="1306"/>
    <cellStyle name="Normal 31" xfId="1307"/>
    <cellStyle name="Normal 31 10" xfId="1308"/>
    <cellStyle name="Normal 31 10 2" xfId="1309"/>
    <cellStyle name="Normal 31 10 2 2" xfId="1310"/>
    <cellStyle name="Normal 31 10 3" xfId="1311"/>
    <cellStyle name="Normal 31 11" xfId="1312"/>
    <cellStyle name="Normal 31 11 2" xfId="1313"/>
    <cellStyle name="Normal 31 11 2 2" xfId="1314"/>
    <cellStyle name="Normal 31 11 3" xfId="1315"/>
    <cellStyle name="Normal 31 12" xfId="1316"/>
    <cellStyle name="Normal 31 12 2" xfId="1317"/>
    <cellStyle name="Normal 31 12 2 2" xfId="1318"/>
    <cellStyle name="Normal 31 12 3" xfId="1319"/>
    <cellStyle name="Normal 31 13" xfId="1320"/>
    <cellStyle name="Normal 31 13 2" xfId="1321"/>
    <cellStyle name="Normal 31 13 2 2" xfId="1322"/>
    <cellStyle name="Normal 31 13 3" xfId="1323"/>
    <cellStyle name="Normal 31 14" xfId="1324"/>
    <cellStyle name="Normal 31 14 2" xfId="1325"/>
    <cellStyle name="Normal 31 14 2 2" xfId="1326"/>
    <cellStyle name="Normal 31 14 3" xfId="1327"/>
    <cellStyle name="Normal 31 15" xfId="1328"/>
    <cellStyle name="Normal 31 15 2" xfId="1329"/>
    <cellStyle name="Normal 31 15 2 2" xfId="1330"/>
    <cellStyle name="Normal 31 15 3" xfId="1331"/>
    <cellStyle name="Normal 31 16" xfId="1332"/>
    <cellStyle name="Normal 31 16 2" xfId="1333"/>
    <cellStyle name="Normal 31 16 2 2" xfId="1334"/>
    <cellStyle name="Normal 31 16 3" xfId="1335"/>
    <cellStyle name="Normal 31 17" xfId="1336"/>
    <cellStyle name="Normal 31 17 2" xfId="1337"/>
    <cellStyle name="Normal 31 18" xfId="1338"/>
    <cellStyle name="Normal 31 2" xfId="1339"/>
    <cellStyle name="Normal 31 2 2" xfId="1340"/>
    <cellStyle name="Normal 31 2 2 2" xfId="1341"/>
    <cellStyle name="Normal 31 2 3" xfId="1342"/>
    <cellStyle name="Normal 31 3" xfId="1343"/>
    <cellStyle name="Normal 31 3 2" xfId="1344"/>
    <cellStyle name="Normal 31 3 2 2" xfId="1345"/>
    <cellStyle name="Normal 31 3 3" xfId="1346"/>
    <cellStyle name="Normal 31 4" xfId="1347"/>
    <cellStyle name="Normal 31 4 2" xfId="1348"/>
    <cellStyle name="Normal 31 4 2 2" xfId="1349"/>
    <cellStyle name="Normal 31 4 3" xfId="1350"/>
    <cellStyle name="Normal 31 5" xfId="1351"/>
    <cellStyle name="Normal 31 5 2" xfId="1352"/>
    <cellStyle name="Normal 31 5 2 2" xfId="1353"/>
    <cellStyle name="Normal 31 5 3" xfId="1354"/>
    <cellStyle name="Normal 31 6" xfId="1355"/>
    <cellStyle name="Normal 31 6 2" xfId="1356"/>
    <cellStyle name="Normal 31 6 2 2" xfId="1357"/>
    <cellStyle name="Normal 31 6 3" xfId="1358"/>
    <cellStyle name="Normal 31 7" xfId="1359"/>
    <cellStyle name="Normal 31 7 2" xfId="1360"/>
    <cellStyle name="Normal 31 7 2 2" xfId="1361"/>
    <cellStyle name="Normal 31 7 3" xfId="1362"/>
    <cellStyle name="Normal 31 8" xfId="1363"/>
    <cellStyle name="Normal 31 8 2" xfId="1364"/>
    <cellStyle name="Normal 31 8 2 2" xfId="1365"/>
    <cellStyle name="Normal 31 8 3" xfId="1366"/>
    <cellStyle name="Normal 31 9" xfId="1367"/>
    <cellStyle name="Normal 31 9 2" xfId="1368"/>
    <cellStyle name="Normal 31 9 2 2" xfId="1369"/>
    <cellStyle name="Normal 31 9 3" xfId="1370"/>
    <cellStyle name="Normal 32" xfId="1371"/>
    <cellStyle name="Normal 32 10" xfId="1372"/>
    <cellStyle name="Normal 32 10 2" xfId="1373"/>
    <cellStyle name="Normal 32 10 2 2" xfId="1374"/>
    <cellStyle name="Normal 32 10 3" xfId="1375"/>
    <cellStyle name="Normal 32 11" xfId="1376"/>
    <cellStyle name="Normal 32 11 2" xfId="1377"/>
    <cellStyle name="Normal 32 11 2 2" xfId="1378"/>
    <cellStyle name="Normal 32 11 3" xfId="1379"/>
    <cellStyle name="Normal 32 12" xfId="1380"/>
    <cellStyle name="Normal 32 12 2" xfId="1381"/>
    <cellStyle name="Normal 32 12 2 2" xfId="1382"/>
    <cellStyle name="Normal 32 12 3" xfId="1383"/>
    <cellStyle name="Normal 32 13" xfId="1384"/>
    <cellStyle name="Normal 32 13 2" xfId="1385"/>
    <cellStyle name="Normal 32 13 2 2" xfId="1386"/>
    <cellStyle name="Normal 32 13 3" xfId="1387"/>
    <cellStyle name="Normal 32 14" xfId="1388"/>
    <cellStyle name="Normal 32 14 2" xfId="1389"/>
    <cellStyle name="Normal 32 14 2 2" xfId="1390"/>
    <cellStyle name="Normal 32 14 3" xfId="1391"/>
    <cellStyle name="Normal 32 15" xfId="1392"/>
    <cellStyle name="Normal 32 15 2" xfId="1393"/>
    <cellStyle name="Normal 32 15 2 2" xfId="1394"/>
    <cellStyle name="Normal 32 15 3" xfId="1395"/>
    <cellStyle name="Normal 32 16" xfId="1396"/>
    <cellStyle name="Normal 32 16 2" xfId="1397"/>
    <cellStyle name="Normal 32 16 2 2" xfId="1398"/>
    <cellStyle name="Normal 32 16 3" xfId="1399"/>
    <cellStyle name="Normal 32 17" xfId="1400"/>
    <cellStyle name="Normal 32 17 2" xfId="1401"/>
    <cellStyle name="Normal 32 18" xfId="1402"/>
    <cellStyle name="Normal 32 2" xfId="1403"/>
    <cellStyle name="Normal 32 2 2" xfId="1404"/>
    <cellStyle name="Normal 32 2 2 2" xfId="1405"/>
    <cellStyle name="Normal 32 2 3" xfId="1406"/>
    <cellStyle name="Normal 32 3" xfId="1407"/>
    <cellStyle name="Normal 32 3 2" xfId="1408"/>
    <cellStyle name="Normal 32 3 2 2" xfId="1409"/>
    <cellStyle name="Normal 32 3 3" xfId="1410"/>
    <cellStyle name="Normal 32 4" xfId="1411"/>
    <cellStyle name="Normal 32 4 2" xfId="1412"/>
    <cellStyle name="Normal 32 4 2 2" xfId="1413"/>
    <cellStyle name="Normal 32 4 3" xfId="1414"/>
    <cellStyle name="Normal 32 5" xfId="1415"/>
    <cellStyle name="Normal 32 5 2" xfId="1416"/>
    <cellStyle name="Normal 32 5 2 2" xfId="1417"/>
    <cellStyle name="Normal 32 5 3" xfId="1418"/>
    <cellStyle name="Normal 32 6" xfId="1419"/>
    <cellStyle name="Normal 32 6 2" xfId="1420"/>
    <cellStyle name="Normal 32 6 2 2" xfId="1421"/>
    <cellStyle name="Normal 32 6 3" xfId="1422"/>
    <cellStyle name="Normal 32 7" xfId="1423"/>
    <cellStyle name="Normal 32 7 2" xfId="1424"/>
    <cellStyle name="Normal 32 7 2 2" xfId="1425"/>
    <cellStyle name="Normal 32 7 3" xfId="1426"/>
    <cellStyle name="Normal 32 8" xfId="1427"/>
    <cellStyle name="Normal 32 8 2" xfId="1428"/>
    <cellStyle name="Normal 32 8 2 2" xfId="1429"/>
    <cellStyle name="Normal 32 8 3" xfId="1430"/>
    <cellStyle name="Normal 32 9" xfId="1431"/>
    <cellStyle name="Normal 32 9 2" xfId="1432"/>
    <cellStyle name="Normal 32 9 2 2" xfId="1433"/>
    <cellStyle name="Normal 32 9 3" xfId="1434"/>
    <cellStyle name="Normal 34" xfId="1435"/>
    <cellStyle name="Normal 34 10" xfId="1436"/>
    <cellStyle name="Normal 34 10 2" xfId="1437"/>
    <cellStyle name="Normal 34 10 2 2" xfId="1438"/>
    <cellStyle name="Normal 34 10 3" xfId="1439"/>
    <cellStyle name="Normal 34 11" xfId="1440"/>
    <cellStyle name="Normal 34 11 2" xfId="1441"/>
    <cellStyle name="Normal 34 11 2 2" xfId="1442"/>
    <cellStyle name="Normal 34 11 3" xfId="1443"/>
    <cellStyle name="Normal 34 12" xfId="1444"/>
    <cellStyle name="Normal 34 12 2" xfId="1445"/>
    <cellStyle name="Normal 34 12 2 2" xfId="1446"/>
    <cellStyle name="Normal 34 12 3" xfId="1447"/>
    <cellStyle name="Normal 34 13" xfId="1448"/>
    <cellStyle name="Normal 34 13 2" xfId="1449"/>
    <cellStyle name="Normal 34 13 2 2" xfId="1450"/>
    <cellStyle name="Normal 34 13 3" xfId="1451"/>
    <cellStyle name="Normal 34 14" xfId="1452"/>
    <cellStyle name="Normal 34 14 2" xfId="1453"/>
    <cellStyle name="Normal 34 14 2 2" xfId="1454"/>
    <cellStyle name="Normal 34 14 3" xfId="1455"/>
    <cellStyle name="Normal 34 15" xfId="1456"/>
    <cellStyle name="Normal 34 15 2" xfId="1457"/>
    <cellStyle name="Normal 34 15 2 2" xfId="1458"/>
    <cellStyle name="Normal 34 15 3" xfId="1459"/>
    <cellStyle name="Normal 34 16" xfId="1460"/>
    <cellStyle name="Normal 34 16 2" xfId="1461"/>
    <cellStyle name="Normal 34 16 2 2" xfId="1462"/>
    <cellStyle name="Normal 34 16 3" xfId="1463"/>
    <cellStyle name="Normal 34 17" xfId="1464"/>
    <cellStyle name="Normal 34 17 2" xfId="1465"/>
    <cellStyle name="Normal 34 18" xfId="1466"/>
    <cellStyle name="Normal 34 2" xfId="1467"/>
    <cellStyle name="Normal 34 2 2" xfId="1468"/>
    <cellStyle name="Normal 34 2 2 2" xfId="1469"/>
    <cellStyle name="Normal 34 2 3" xfId="1470"/>
    <cellStyle name="Normal 34 3" xfId="1471"/>
    <cellStyle name="Normal 34 3 2" xfId="1472"/>
    <cellStyle name="Normal 34 3 2 2" xfId="1473"/>
    <cellStyle name="Normal 34 3 3" xfId="1474"/>
    <cellStyle name="Normal 34 4" xfId="1475"/>
    <cellStyle name="Normal 34 4 2" xfId="1476"/>
    <cellStyle name="Normal 34 4 2 2" xfId="1477"/>
    <cellStyle name="Normal 34 4 3" xfId="1478"/>
    <cellStyle name="Normal 34 5" xfId="1479"/>
    <cellStyle name="Normal 34 5 2" xfId="1480"/>
    <cellStyle name="Normal 34 5 2 2" xfId="1481"/>
    <cellStyle name="Normal 34 5 3" xfId="1482"/>
    <cellStyle name="Normal 34 6" xfId="1483"/>
    <cellStyle name="Normal 34 6 2" xfId="1484"/>
    <cellStyle name="Normal 34 6 2 2" xfId="1485"/>
    <cellStyle name="Normal 34 6 3" xfId="1486"/>
    <cellStyle name="Normal 34 7" xfId="1487"/>
    <cellStyle name="Normal 34 7 2" xfId="1488"/>
    <cellStyle name="Normal 34 7 2 2" xfId="1489"/>
    <cellStyle name="Normal 34 7 3" xfId="1490"/>
    <cellStyle name="Normal 34 8" xfId="1491"/>
    <cellStyle name="Normal 34 8 2" xfId="1492"/>
    <cellStyle name="Normal 34 8 2 2" xfId="1493"/>
    <cellStyle name="Normal 34 8 3" xfId="1494"/>
    <cellStyle name="Normal 34 9" xfId="1495"/>
    <cellStyle name="Normal 34 9 2" xfId="1496"/>
    <cellStyle name="Normal 34 9 2 2" xfId="1497"/>
    <cellStyle name="Normal 34 9 3" xfId="1498"/>
    <cellStyle name="Normal 35" xfId="1499"/>
    <cellStyle name="Normal 35 10" xfId="1500"/>
    <cellStyle name="Normal 35 10 2" xfId="1501"/>
    <cellStyle name="Normal 35 10 2 2" xfId="1502"/>
    <cellStyle name="Normal 35 10 3" xfId="1503"/>
    <cellStyle name="Normal 35 11" xfId="1504"/>
    <cellStyle name="Normal 35 11 2" xfId="1505"/>
    <cellStyle name="Normal 35 11 2 2" xfId="1506"/>
    <cellStyle name="Normal 35 11 3" xfId="1507"/>
    <cellStyle name="Normal 35 12" xfId="1508"/>
    <cellStyle name="Normal 35 12 2" xfId="1509"/>
    <cellStyle name="Normal 35 12 2 2" xfId="1510"/>
    <cellStyle name="Normal 35 12 3" xfId="1511"/>
    <cellStyle name="Normal 35 13" xfId="1512"/>
    <cellStyle name="Normal 35 13 2" xfId="1513"/>
    <cellStyle name="Normal 35 13 2 2" xfId="1514"/>
    <cellStyle name="Normal 35 13 3" xfId="1515"/>
    <cellStyle name="Normal 35 14" xfId="1516"/>
    <cellStyle name="Normal 35 14 2" xfId="1517"/>
    <cellStyle name="Normal 35 14 2 2" xfId="1518"/>
    <cellStyle name="Normal 35 14 3" xfId="1519"/>
    <cellStyle name="Normal 35 15" xfId="1520"/>
    <cellStyle name="Normal 35 15 2" xfId="1521"/>
    <cellStyle name="Normal 35 15 2 2" xfId="1522"/>
    <cellStyle name="Normal 35 15 3" xfId="1523"/>
    <cellStyle name="Normal 35 16" xfId="1524"/>
    <cellStyle name="Normal 35 16 2" xfId="1525"/>
    <cellStyle name="Normal 35 16 2 2" xfId="1526"/>
    <cellStyle name="Normal 35 16 3" xfId="1527"/>
    <cellStyle name="Normal 35 17" xfId="1528"/>
    <cellStyle name="Normal 35 17 2" xfId="1529"/>
    <cellStyle name="Normal 35 18" xfId="1530"/>
    <cellStyle name="Normal 35 2" xfId="1531"/>
    <cellStyle name="Normal 35 2 2" xfId="1532"/>
    <cellStyle name="Normal 35 2 2 2" xfId="1533"/>
    <cellStyle name="Normal 35 2 3" xfId="1534"/>
    <cellStyle name="Normal 35 3" xfId="1535"/>
    <cellStyle name="Normal 35 3 2" xfId="1536"/>
    <cellStyle name="Normal 35 3 2 2" xfId="1537"/>
    <cellStyle name="Normal 35 3 3" xfId="1538"/>
    <cellStyle name="Normal 35 4" xfId="1539"/>
    <cellStyle name="Normal 35 4 2" xfId="1540"/>
    <cellStyle name="Normal 35 4 2 2" xfId="1541"/>
    <cellStyle name="Normal 35 4 3" xfId="1542"/>
    <cellStyle name="Normal 35 5" xfId="1543"/>
    <cellStyle name="Normal 35 5 2" xfId="1544"/>
    <cellStyle name="Normal 35 5 2 2" xfId="1545"/>
    <cellStyle name="Normal 35 5 3" xfId="1546"/>
    <cellStyle name="Normal 35 6" xfId="1547"/>
    <cellStyle name="Normal 35 6 2" xfId="1548"/>
    <cellStyle name="Normal 35 6 2 2" xfId="1549"/>
    <cellStyle name="Normal 35 6 3" xfId="1550"/>
    <cellStyle name="Normal 35 7" xfId="1551"/>
    <cellStyle name="Normal 35 7 2" xfId="1552"/>
    <cellStyle name="Normal 35 7 2 2" xfId="1553"/>
    <cellStyle name="Normal 35 7 3" xfId="1554"/>
    <cellStyle name="Normal 35 8" xfId="1555"/>
    <cellStyle name="Normal 35 8 2" xfId="1556"/>
    <cellStyle name="Normal 35 8 2 2" xfId="1557"/>
    <cellStyle name="Normal 35 8 3" xfId="1558"/>
    <cellStyle name="Normal 35 9" xfId="1559"/>
    <cellStyle name="Normal 35 9 2" xfId="1560"/>
    <cellStyle name="Normal 35 9 2 2" xfId="1561"/>
    <cellStyle name="Normal 35 9 3" xfId="1562"/>
    <cellStyle name="Normal 36" xfId="1563"/>
    <cellStyle name="Normal 36 10" xfId="1564"/>
    <cellStyle name="Normal 36 10 2" xfId="1565"/>
    <cellStyle name="Normal 36 10 2 2" xfId="1566"/>
    <cellStyle name="Normal 36 10 3" xfId="1567"/>
    <cellStyle name="Normal 36 11" xfId="1568"/>
    <cellStyle name="Normal 36 11 2" xfId="1569"/>
    <cellStyle name="Normal 36 11 2 2" xfId="1570"/>
    <cellStyle name="Normal 36 11 3" xfId="1571"/>
    <cellStyle name="Normal 36 12" xfId="1572"/>
    <cellStyle name="Normal 36 12 2" xfId="1573"/>
    <cellStyle name="Normal 36 12 2 2" xfId="1574"/>
    <cellStyle name="Normal 36 12 3" xfId="1575"/>
    <cellStyle name="Normal 36 13" xfId="1576"/>
    <cellStyle name="Normal 36 13 2" xfId="1577"/>
    <cellStyle name="Normal 36 13 2 2" xfId="1578"/>
    <cellStyle name="Normal 36 13 3" xfId="1579"/>
    <cellStyle name="Normal 36 14" xfId="1580"/>
    <cellStyle name="Normal 36 14 2" xfId="1581"/>
    <cellStyle name="Normal 36 14 2 2" xfId="1582"/>
    <cellStyle name="Normal 36 14 3" xfId="1583"/>
    <cellStyle name="Normal 36 15" xfId="1584"/>
    <cellStyle name="Normal 36 15 2" xfId="1585"/>
    <cellStyle name="Normal 36 15 2 2" xfId="1586"/>
    <cellStyle name="Normal 36 15 3" xfId="1587"/>
    <cellStyle name="Normal 36 16" xfId="1588"/>
    <cellStyle name="Normal 36 16 2" xfId="1589"/>
    <cellStyle name="Normal 36 16 2 2" xfId="1590"/>
    <cellStyle name="Normal 36 16 3" xfId="1591"/>
    <cellStyle name="Normal 36 17" xfId="1592"/>
    <cellStyle name="Normal 36 17 2" xfId="1593"/>
    <cellStyle name="Normal 36 18" xfId="1594"/>
    <cellStyle name="Normal 36 2" xfId="1595"/>
    <cellStyle name="Normal 36 2 2" xfId="1596"/>
    <cellStyle name="Normal 36 2 2 2" xfId="1597"/>
    <cellStyle name="Normal 36 2 3" xfId="1598"/>
    <cellStyle name="Normal 36 3" xfId="1599"/>
    <cellStyle name="Normal 36 3 2" xfId="1600"/>
    <cellStyle name="Normal 36 3 2 2" xfId="1601"/>
    <cellStyle name="Normal 36 3 3" xfId="1602"/>
    <cellStyle name="Normal 36 4" xfId="1603"/>
    <cellStyle name="Normal 36 4 2" xfId="1604"/>
    <cellStyle name="Normal 36 4 2 2" xfId="1605"/>
    <cellStyle name="Normal 36 4 3" xfId="1606"/>
    <cellStyle name="Normal 36 5" xfId="1607"/>
    <cellStyle name="Normal 36 5 2" xfId="1608"/>
    <cellStyle name="Normal 36 5 2 2" xfId="1609"/>
    <cellStyle name="Normal 36 5 3" xfId="1610"/>
    <cellStyle name="Normal 36 6" xfId="1611"/>
    <cellStyle name="Normal 36 6 2" xfId="1612"/>
    <cellStyle name="Normal 36 6 2 2" xfId="1613"/>
    <cellStyle name="Normal 36 6 3" xfId="1614"/>
    <cellStyle name="Normal 36 7" xfId="1615"/>
    <cellStyle name="Normal 36 7 2" xfId="1616"/>
    <cellStyle name="Normal 36 7 2 2" xfId="1617"/>
    <cellStyle name="Normal 36 7 3" xfId="1618"/>
    <cellStyle name="Normal 36 8" xfId="1619"/>
    <cellStyle name="Normal 36 8 2" xfId="1620"/>
    <cellStyle name="Normal 36 8 2 2" xfId="1621"/>
    <cellStyle name="Normal 36 8 3" xfId="1622"/>
    <cellStyle name="Normal 36 9" xfId="1623"/>
    <cellStyle name="Normal 36 9 2" xfId="1624"/>
    <cellStyle name="Normal 36 9 2 2" xfId="1625"/>
    <cellStyle name="Normal 36 9 3" xfId="1626"/>
    <cellStyle name="Normal 37" xfId="1627"/>
    <cellStyle name="Normal 37 10" xfId="1628"/>
    <cellStyle name="Normal 37 10 2" xfId="1629"/>
    <cellStyle name="Normal 37 10 2 2" xfId="1630"/>
    <cellStyle name="Normal 37 10 3" xfId="1631"/>
    <cellStyle name="Normal 37 11" xfId="1632"/>
    <cellStyle name="Normal 37 11 2" xfId="1633"/>
    <cellStyle name="Normal 37 11 2 2" xfId="1634"/>
    <cellStyle name="Normal 37 11 3" xfId="1635"/>
    <cellStyle name="Normal 37 12" xfId="1636"/>
    <cellStyle name="Normal 37 12 2" xfId="1637"/>
    <cellStyle name="Normal 37 12 2 2" xfId="1638"/>
    <cellStyle name="Normal 37 12 3" xfId="1639"/>
    <cellStyle name="Normal 37 13" xfId="1640"/>
    <cellStyle name="Normal 37 13 2" xfId="1641"/>
    <cellStyle name="Normal 37 13 2 2" xfId="1642"/>
    <cellStyle name="Normal 37 13 3" xfId="1643"/>
    <cellStyle name="Normal 37 14" xfId="1644"/>
    <cellStyle name="Normal 37 14 2" xfId="1645"/>
    <cellStyle name="Normal 37 14 2 2" xfId="1646"/>
    <cellStyle name="Normal 37 14 3" xfId="1647"/>
    <cellStyle name="Normal 37 15" xfId="1648"/>
    <cellStyle name="Normal 37 15 2" xfId="1649"/>
    <cellStyle name="Normal 37 15 2 2" xfId="1650"/>
    <cellStyle name="Normal 37 15 3" xfId="1651"/>
    <cellStyle name="Normal 37 16" xfId="1652"/>
    <cellStyle name="Normal 37 16 2" xfId="1653"/>
    <cellStyle name="Normal 37 16 2 2" xfId="1654"/>
    <cellStyle name="Normal 37 16 3" xfId="1655"/>
    <cellStyle name="Normal 37 17" xfId="1656"/>
    <cellStyle name="Normal 37 17 2" xfId="1657"/>
    <cellStyle name="Normal 37 18" xfId="1658"/>
    <cellStyle name="Normal 37 2" xfId="1659"/>
    <cellStyle name="Normal 37 2 2" xfId="1660"/>
    <cellStyle name="Normal 37 2 2 2" xfId="1661"/>
    <cellStyle name="Normal 37 2 3" xfId="1662"/>
    <cellStyle name="Normal 37 3" xfId="1663"/>
    <cellStyle name="Normal 37 3 2" xfId="1664"/>
    <cellStyle name="Normal 37 3 2 2" xfId="1665"/>
    <cellStyle name="Normal 37 3 3" xfId="1666"/>
    <cellStyle name="Normal 37 4" xfId="1667"/>
    <cellStyle name="Normal 37 4 2" xfId="1668"/>
    <cellStyle name="Normal 37 4 2 2" xfId="1669"/>
    <cellStyle name="Normal 37 4 3" xfId="1670"/>
    <cellStyle name="Normal 37 5" xfId="1671"/>
    <cellStyle name="Normal 37 5 2" xfId="1672"/>
    <cellStyle name="Normal 37 5 2 2" xfId="1673"/>
    <cellStyle name="Normal 37 5 3" xfId="1674"/>
    <cellStyle name="Normal 37 6" xfId="1675"/>
    <cellStyle name="Normal 37 6 2" xfId="1676"/>
    <cellStyle name="Normal 37 6 2 2" xfId="1677"/>
    <cellStyle name="Normal 37 6 3" xfId="1678"/>
    <cellStyle name="Normal 37 7" xfId="1679"/>
    <cellStyle name="Normal 37 7 2" xfId="1680"/>
    <cellStyle name="Normal 37 7 2 2" xfId="1681"/>
    <cellStyle name="Normal 37 7 3" xfId="1682"/>
    <cellStyle name="Normal 37 8" xfId="1683"/>
    <cellStyle name="Normal 37 8 2" xfId="1684"/>
    <cellStyle name="Normal 37 8 2 2" xfId="1685"/>
    <cellStyle name="Normal 37 8 3" xfId="1686"/>
    <cellStyle name="Normal 37 9" xfId="1687"/>
    <cellStyle name="Normal 37 9 2" xfId="1688"/>
    <cellStyle name="Normal 37 9 2 2" xfId="1689"/>
    <cellStyle name="Normal 37 9 3" xfId="1690"/>
    <cellStyle name="Normal 38" xfId="1691"/>
    <cellStyle name="Normal 38 10" xfId="1692"/>
    <cellStyle name="Normal 38 10 2" xfId="1693"/>
    <cellStyle name="Normal 38 10 2 2" xfId="1694"/>
    <cellStyle name="Normal 38 10 3" xfId="1695"/>
    <cellStyle name="Normal 38 11" xfId="1696"/>
    <cellStyle name="Normal 38 11 2" xfId="1697"/>
    <cellStyle name="Normal 38 11 2 2" xfId="1698"/>
    <cellStyle name="Normal 38 11 3" xfId="1699"/>
    <cellStyle name="Normal 38 12" xfId="1700"/>
    <cellStyle name="Normal 38 12 2" xfId="1701"/>
    <cellStyle name="Normal 38 12 2 2" xfId="1702"/>
    <cellStyle name="Normal 38 12 3" xfId="1703"/>
    <cellStyle name="Normal 38 13" xfId="1704"/>
    <cellStyle name="Normal 38 13 2" xfId="1705"/>
    <cellStyle name="Normal 38 13 2 2" xfId="1706"/>
    <cellStyle name="Normal 38 13 3" xfId="1707"/>
    <cellStyle name="Normal 38 14" xfId="1708"/>
    <cellStyle name="Normal 38 14 2" xfId="1709"/>
    <cellStyle name="Normal 38 14 2 2" xfId="1710"/>
    <cellStyle name="Normal 38 14 3" xfId="1711"/>
    <cellStyle name="Normal 38 15" xfId="1712"/>
    <cellStyle name="Normal 38 15 2" xfId="1713"/>
    <cellStyle name="Normal 38 15 2 2" xfId="1714"/>
    <cellStyle name="Normal 38 15 3" xfId="1715"/>
    <cellStyle name="Normal 38 16" xfId="1716"/>
    <cellStyle name="Normal 38 16 2" xfId="1717"/>
    <cellStyle name="Normal 38 16 2 2" xfId="1718"/>
    <cellStyle name="Normal 38 16 3" xfId="1719"/>
    <cellStyle name="Normal 38 17" xfId="1720"/>
    <cellStyle name="Normal 38 17 2" xfId="1721"/>
    <cellStyle name="Normal 38 18" xfId="1722"/>
    <cellStyle name="Normal 38 2" xfId="1723"/>
    <cellStyle name="Normal 38 2 2" xfId="1724"/>
    <cellStyle name="Normal 38 2 2 2" xfId="1725"/>
    <cellStyle name="Normal 38 2 3" xfId="1726"/>
    <cellStyle name="Normal 38 3" xfId="1727"/>
    <cellStyle name="Normal 38 3 2" xfId="1728"/>
    <cellStyle name="Normal 38 3 2 2" xfId="1729"/>
    <cellStyle name="Normal 38 3 3" xfId="1730"/>
    <cellStyle name="Normal 38 4" xfId="1731"/>
    <cellStyle name="Normal 38 4 2" xfId="1732"/>
    <cellStyle name="Normal 38 4 2 2" xfId="1733"/>
    <cellStyle name="Normal 38 4 3" xfId="1734"/>
    <cellStyle name="Normal 38 5" xfId="1735"/>
    <cellStyle name="Normal 38 5 2" xfId="1736"/>
    <cellStyle name="Normal 38 5 2 2" xfId="1737"/>
    <cellStyle name="Normal 38 5 3" xfId="1738"/>
    <cellStyle name="Normal 38 6" xfId="1739"/>
    <cellStyle name="Normal 38 6 2" xfId="1740"/>
    <cellStyle name="Normal 38 6 2 2" xfId="1741"/>
    <cellStyle name="Normal 38 6 3" xfId="1742"/>
    <cellStyle name="Normal 38 7" xfId="1743"/>
    <cellStyle name="Normal 38 7 2" xfId="1744"/>
    <cellStyle name="Normal 38 7 2 2" xfId="1745"/>
    <cellStyle name="Normal 38 7 3" xfId="1746"/>
    <cellStyle name="Normal 38 8" xfId="1747"/>
    <cellStyle name="Normal 38 8 2" xfId="1748"/>
    <cellStyle name="Normal 38 8 2 2" xfId="1749"/>
    <cellStyle name="Normal 38 8 3" xfId="1750"/>
    <cellStyle name="Normal 38 9" xfId="1751"/>
    <cellStyle name="Normal 38 9 2" xfId="1752"/>
    <cellStyle name="Normal 38 9 2 2" xfId="1753"/>
    <cellStyle name="Normal 38 9 3" xfId="1754"/>
    <cellStyle name="Normal 39" xfId="1755"/>
    <cellStyle name="Normal 39 10" xfId="1756"/>
    <cellStyle name="Normal 39 10 2" xfId="1757"/>
    <cellStyle name="Normal 39 10 2 2" xfId="1758"/>
    <cellStyle name="Normal 39 10 3" xfId="1759"/>
    <cellStyle name="Normal 39 11" xfId="1760"/>
    <cellStyle name="Normal 39 11 2" xfId="1761"/>
    <cellStyle name="Normal 39 11 2 2" xfId="1762"/>
    <cellStyle name="Normal 39 11 3" xfId="1763"/>
    <cellStyle name="Normal 39 12" xfId="1764"/>
    <cellStyle name="Normal 39 12 2" xfId="1765"/>
    <cellStyle name="Normal 39 12 2 2" xfId="1766"/>
    <cellStyle name="Normal 39 12 3" xfId="1767"/>
    <cellStyle name="Normal 39 13" xfId="1768"/>
    <cellStyle name="Normal 39 13 2" xfId="1769"/>
    <cellStyle name="Normal 39 13 2 2" xfId="1770"/>
    <cellStyle name="Normal 39 13 3" xfId="1771"/>
    <cellStyle name="Normal 39 14" xfId="1772"/>
    <cellStyle name="Normal 39 14 2" xfId="1773"/>
    <cellStyle name="Normal 39 14 2 2" xfId="1774"/>
    <cellStyle name="Normal 39 14 3" xfId="1775"/>
    <cellStyle name="Normal 39 15" xfId="1776"/>
    <cellStyle name="Normal 39 15 2" xfId="1777"/>
    <cellStyle name="Normal 39 15 2 2" xfId="1778"/>
    <cellStyle name="Normal 39 15 3" xfId="1779"/>
    <cellStyle name="Normal 39 16" xfId="1780"/>
    <cellStyle name="Normal 39 16 2" xfId="1781"/>
    <cellStyle name="Normal 39 16 2 2" xfId="1782"/>
    <cellStyle name="Normal 39 16 3" xfId="1783"/>
    <cellStyle name="Normal 39 17" xfId="1784"/>
    <cellStyle name="Normal 39 17 2" xfId="1785"/>
    <cellStyle name="Normal 39 18" xfId="1786"/>
    <cellStyle name="Normal 39 2" xfId="1787"/>
    <cellStyle name="Normal 39 2 2" xfId="1788"/>
    <cellStyle name="Normal 39 2 2 2" xfId="1789"/>
    <cellStyle name="Normal 39 2 3" xfId="1790"/>
    <cellStyle name="Normal 39 3" xfId="1791"/>
    <cellStyle name="Normal 39 3 2" xfId="1792"/>
    <cellStyle name="Normal 39 3 2 2" xfId="1793"/>
    <cellStyle name="Normal 39 3 3" xfId="1794"/>
    <cellStyle name="Normal 39 4" xfId="1795"/>
    <cellStyle name="Normal 39 4 2" xfId="1796"/>
    <cellStyle name="Normal 39 4 2 2" xfId="1797"/>
    <cellStyle name="Normal 39 4 3" xfId="1798"/>
    <cellStyle name="Normal 39 5" xfId="1799"/>
    <cellStyle name="Normal 39 5 2" xfId="1800"/>
    <cellStyle name="Normal 39 5 2 2" xfId="1801"/>
    <cellStyle name="Normal 39 5 3" xfId="1802"/>
    <cellStyle name="Normal 39 6" xfId="1803"/>
    <cellStyle name="Normal 39 6 2" xfId="1804"/>
    <cellStyle name="Normal 39 6 2 2" xfId="1805"/>
    <cellStyle name="Normal 39 6 3" xfId="1806"/>
    <cellStyle name="Normal 39 7" xfId="1807"/>
    <cellStyle name="Normal 39 7 2" xfId="1808"/>
    <cellStyle name="Normal 39 7 2 2" xfId="1809"/>
    <cellStyle name="Normal 39 7 3" xfId="1810"/>
    <cellStyle name="Normal 39 8" xfId="1811"/>
    <cellStyle name="Normal 39 8 2" xfId="1812"/>
    <cellStyle name="Normal 39 8 2 2" xfId="1813"/>
    <cellStyle name="Normal 39 8 3" xfId="1814"/>
    <cellStyle name="Normal 39 9" xfId="1815"/>
    <cellStyle name="Normal 39 9 2" xfId="1816"/>
    <cellStyle name="Normal 39 9 2 2" xfId="1817"/>
    <cellStyle name="Normal 39 9 3" xfId="1818"/>
    <cellStyle name="Normal 4" xfId="1819"/>
    <cellStyle name="Normal 4 2" xfId="1820"/>
    <cellStyle name="Normal 4 3" xfId="1821"/>
    <cellStyle name="Normal 4 4" xfId="1822"/>
    <cellStyle name="Normal 40" xfId="1823"/>
    <cellStyle name="Normal 40 10" xfId="1824"/>
    <cellStyle name="Normal 40 10 2" xfId="1825"/>
    <cellStyle name="Normal 40 10 2 2" xfId="1826"/>
    <cellStyle name="Normal 40 10 3" xfId="1827"/>
    <cellStyle name="Normal 40 11" xfId="1828"/>
    <cellStyle name="Normal 40 11 2" xfId="1829"/>
    <cellStyle name="Normal 40 11 2 2" xfId="1830"/>
    <cellStyle name="Normal 40 11 3" xfId="1831"/>
    <cellStyle name="Normal 40 12" xfId="1832"/>
    <cellStyle name="Normal 40 12 2" xfId="1833"/>
    <cellStyle name="Normal 40 12 2 2" xfId="1834"/>
    <cellStyle name="Normal 40 12 3" xfId="1835"/>
    <cellStyle name="Normal 40 13" xfId="1836"/>
    <cellStyle name="Normal 40 13 2" xfId="1837"/>
    <cellStyle name="Normal 40 13 2 2" xfId="1838"/>
    <cellStyle name="Normal 40 13 3" xfId="1839"/>
    <cellStyle name="Normal 40 14" xfId="1840"/>
    <cellStyle name="Normal 40 14 2" xfId="1841"/>
    <cellStyle name="Normal 40 14 2 2" xfId="1842"/>
    <cellStyle name="Normal 40 14 3" xfId="1843"/>
    <cellStyle name="Normal 40 15" xfId="1844"/>
    <cellStyle name="Normal 40 15 2" xfId="1845"/>
    <cellStyle name="Normal 40 15 2 2" xfId="1846"/>
    <cellStyle name="Normal 40 15 3" xfId="1847"/>
    <cellStyle name="Normal 40 16" xfId="1848"/>
    <cellStyle name="Normal 40 16 2" xfId="1849"/>
    <cellStyle name="Normal 40 16 2 2" xfId="1850"/>
    <cellStyle name="Normal 40 16 3" xfId="1851"/>
    <cellStyle name="Normal 40 17" xfId="1852"/>
    <cellStyle name="Normal 40 17 2" xfId="1853"/>
    <cellStyle name="Normal 40 18" xfId="1854"/>
    <cellStyle name="Normal 40 2" xfId="1855"/>
    <cellStyle name="Normal 40 2 2" xfId="1856"/>
    <cellStyle name="Normal 40 2 2 2" xfId="1857"/>
    <cellStyle name="Normal 40 2 3" xfId="1858"/>
    <cellStyle name="Normal 40 3" xfId="1859"/>
    <cellStyle name="Normal 40 3 2" xfId="1860"/>
    <cellStyle name="Normal 40 3 2 2" xfId="1861"/>
    <cellStyle name="Normal 40 3 3" xfId="1862"/>
    <cellStyle name="Normal 40 4" xfId="1863"/>
    <cellStyle name="Normal 40 4 2" xfId="1864"/>
    <cellStyle name="Normal 40 4 2 2" xfId="1865"/>
    <cellStyle name="Normal 40 4 3" xfId="1866"/>
    <cellStyle name="Normal 40 5" xfId="1867"/>
    <cellStyle name="Normal 40 5 2" xfId="1868"/>
    <cellStyle name="Normal 40 5 2 2" xfId="1869"/>
    <cellStyle name="Normal 40 5 3" xfId="1870"/>
    <cellStyle name="Normal 40 6" xfId="1871"/>
    <cellStyle name="Normal 40 6 2" xfId="1872"/>
    <cellStyle name="Normal 40 6 2 2" xfId="1873"/>
    <cellStyle name="Normal 40 6 3" xfId="1874"/>
    <cellStyle name="Normal 40 7" xfId="1875"/>
    <cellStyle name="Normal 40 7 2" xfId="1876"/>
    <cellStyle name="Normal 40 7 2 2" xfId="1877"/>
    <cellStyle name="Normal 40 7 3" xfId="1878"/>
    <cellStyle name="Normal 40 8" xfId="1879"/>
    <cellStyle name="Normal 40 8 2" xfId="1880"/>
    <cellStyle name="Normal 40 8 2 2" xfId="1881"/>
    <cellStyle name="Normal 40 8 3" xfId="1882"/>
    <cellStyle name="Normal 40 9" xfId="1883"/>
    <cellStyle name="Normal 40 9 2" xfId="1884"/>
    <cellStyle name="Normal 40 9 2 2" xfId="1885"/>
    <cellStyle name="Normal 40 9 3" xfId="1886"/>
    <cellStyle name="Normal 41" xfId="1887"/>
    <cellStyle name="Normal 41 10" xfId="1888"/>
    <cellStyle name="Normal 41 10 2" xfId="1889"/>
    <cellStyle name="Normal 41 10 2 2" xfId="1890"/>
    <cellStyle name="Normal 41 10 3" xfId="1891"/>
    <cellStyle name="Normal 41 11" xfId="1892"/>
    <cellStyle name="Normal 41 11 2" xfId="1893"/>
    <cellStyle name="Normal 41 11 2 2" xfId="1894"/>
    <cellStyle name="Normal 41 11 3" xfId="1895"/>
    <cellStyle name="Normal 41 12" xfId="1896"/>
    <cellStyle name="Normal 41 12 2" xfId="1897"/>
    <cellStyle name="Normal 41 12 2 2" xfId="1898"/>
    <cellStyle name="Normal 41 12 3" xfId="1899"/>
    <cellStyle name="Normal 41 13" xfId="1900"/>
    <cellStyle name="Normal 41 13 2" xfId="1901"/>
    <cellStyle name="Normal 41 13 2 2" xfId="1902"/>
    <cellStyle name="Normal 41 13 3" xfId="1903"/>
    <cellStyle name="Normal 41 14" xfId="1904"/>
    <cellStyle name="Normal 41 14 2" xfId="1905"/>
    <cellStyle name="Normal 41 14 2 2" xfId="1906"/>
    <cellStyle name="Normal 41 14 3" xfId="1907"/>
    <cellStyle name="Normal 41 15" xfId="1908"/>
    <cellStyle name="Normal 41 15 2" xfId="1909"/>
    <cellStyle name="Normal 41 15 2 2" xfId="1910"/>
    <cellStyle name="Normal 41 15 3" xfId="1911"/>
    <cellStyle name="Normal 41 16" xfId="1912"/>
    <cellStyle name="Normal 41 16 2" xfId="1913"/>
    <cellStyle name="Normal 41 16 2 2" xfId="1914"/>
    <cellStyle name="Normal 41 16 3" xfId="1915"/>
    <cellStyle name="Normal 41 17" xfId="1916"/>
    <cellStyle name="Normal 41 17 2" xfId="1917"/>
    <cellStyle name="Normal 41 18" xfId="1918"/>
    <cellStyle name="Normal 41 2" xfId="1919"/>
    <cellStyle name="Normal 41 2 2" xfId="1920"/>
    <cellStyle name="Normal 41 2 2 2" xfId="1921"/>
    <cellStyle name="Normal 41 2 3" xfId="1922"/>
    <cellStyle name="Normal 41 3" xfId="1923"/>
    <cellStyle name="Normal 41 3 2" xfId="1924"/>
    <cellStyle name="Normal 41 3 2 2" xfId="1925"/>
    <cellStyle name="Normal 41 3 3" xfId="1926"/>
    <cellStyle name="Normal 41 4" xfId="1927"/>
    <cellStyle name="Normal 41 4 2" xfId="1928"/>
    <cellStyle name="Normal 41 4 2 2" xfId="1929"/>
    <cellStyle name="Normal 41 4 3" xfId="1930"/>
    <cellStyle name="Normal 41 5" xfId="1931"/>
    <cellStyle name="Normal 41 5 2" xfId="1932"/>
    <cellStyle name="Normal 41 5 2 2" xfId="1933"/>
    <cellStyle name="Normal 41 5 3" xfId="1934"/>
    <cellStyle name="Normal 41 6" xfId="1935"/>
    <cellStyle name="Normal 41 6 2" xfId="1936"/>
    <cellStyle name="Normal 41 6 2 2" xfId="1937"/>
    <cellStyle name="Normal 41 6 3" xfId="1938"/>
    <cellStyle name="Normal 41 7" xfId="1939"/>
    <cellStyle name="Normal 41 7 2" xfId="1940"/>
    <cellStyle name="Normal 41 7 2 2" xfId="1941"/>
    <cellStyle name="Normal 41 7 3" xfId="1942"/>
    <cellStyle name="Normal 41 8" xfId="1943"/>
    <cellStyle name="Normal 41 8 2" xfId="1944"/>
    <cellStyle name="Normal 41 8 2 2" xfId="1945"/>
    <cellStyle name="Normal 41 8 3" xfId="1946"/>
    <cellStyle name="Normal 41 9" xfId="1947"/>
    <cellStyle name="Normal 41 9 2" xfId="1948"/>
    <cellStyle name="Normal 41 9 2 2" xfId="1949"/>
    <cellStyle name="Normal 41 9 3" xfId="1950"/>
    <cellStyle name="Normal 42" xfId="1951"/>
    <cellStyle name="Normal 42 10" xfId="1952"/>
    <cellStyle name="Normal 42 10 2" xfId="1953"/>
    <cellStyle name="Normal 42 10 2 2" xfId="1954"/>
    <cellStyle name="Normal 42 10 3" xfId="1955"/>
    <cellStyle name="Normal 42 11" xfId="1956"/>
    <cellStyle name="Normal 42 11 2" xfId="1957"/>
    <cellStyle name="Normal 42 11 2 2" xfId="1958"/>
    <cellStyle name="Normal 42 11 3" xfId="1959"/>
    <cellStyle name="Normal 42 12" xfId="1960"/>
    <cellStyle name="Normal 42 12 2" xfId="1961"/>
    <cellStyle name="Normal 42 12 2 2" xfId="1962"/>
    <cellStyle name="Normal 42 12 3" xfId="1963"/>
    <cellStyle name="Normal 42 13" xfId="1964"/>
    <cellStyle name="Normal 42 13 2" xfId="1965"/>
    <cellStyle name="Normal 42 13 2 2" xfId="1966"/>
    <cellStyle name="Normal 42 13 3" xfId="1967"/>
    <cellStyle name="Normal 42 14" xfId="1968"/>
    <cellStyle name="Normal 42 14 2" xfId="1969"/>
    <cellStyle name="Normal 42 14 2 2" xfId="1970"/>
    <cellStyle name="Normal 42 14 3" xfId="1971"/>
    <cellStyle name="Normal 42 15" xfId="1972"/>
    <cellStyle name="Normal 42 15 2" xfId="1973"/>
    <cellStyle name="Normal 42 15 2 2" xfId="1974"/>
    <cellStyle name="Normal 42 15 3" xfId="1975"/>
    <cellStyle name="Normal 42 16" xfId="1976"/>
    <cellStyle name="Normal 42 16 2" xfId="1977"/>
    <cellStyle name="Normal 42 16 2 2" xfId="1978"/>
    <cellStyle name="Normal 42 16 3" xfId="1979"/>
    <cellStyle name="Normal 42 17" xfId="1980"/>
    <cellStyle name="Normal 42 17 2" xfId="1981"/>
    <cellStyle name="Normal 42 18" xfId="1982"/>
    <cellStyle name="Normal 42 2" xfId="1983"/>
    <cellStyle name="Normal 42 2 2" xfId="1984"/>
    <cellStyle name="Normal 42 2 2 2" xfId="1985"/>
    <cellStyle name="Normal 42 2 3" xfId="1986"/>
    <cellStyle name="Normal 42 3" xfId="1987"/>
    <cellStyle name="Normal 42 3 2" xfId="1988"/>
    <cellStyle name="Normal 42 3 2 2" xfId="1989"/>
    <cellStyle name="Normal 42 3 3" xfId="1990"/>
    <cellStyle name="Normal 42 4" xfId="1991"/>
    <cellStyle name="Normal 42 4 2" xfId="1992"/>
    <cellStyle name="Normal 42 4 2 2" xfId="1993"/>
    <cellStyle name="Normal 42 4 3" xfId="1994"/>
    <cellStyle name="Normal 42 5" xfId="1995"/>
    <cellStyle name="Normal 42 5 2" xfId="1996"/>
    <cellStyle name="Normal 42 5 2 2" xfId="1997"/>
    <cellStyle name="Normal 42 5 3" xfId="1998"/>
    <cellStyle name="Normal 42 6" xfId="1999"/>
    <cellStyle name="Normal 42 6 2" xfId="2000"/>
    <cellStyle name="Normal 42 6 2 2" xfId="2001"/>
    <cellStyle name="Normal 42 6 3" xfId="2002"/>
    <cellStyle name="Normal 42 7" xfId="2003"/>
    <cellStyle name="Normal 42 7 2" xfId="2004"/>
    <cellStyle name="Normal 42 7 2 2" xfId="2005"/>
    <cellStyle name="Normal 42 7 3" xfId="2006"/>
    <cellStyle name="Normal 42 8" xfId="2007"/>
    <cellStyle name="Normal 42 8 2" xfId="2008"/>
    <cellStyle name="Normal 42 8 2 2" xfId="2009"/>
    <cellStyle name="Normal 42 8 3" xfId="2010"/>
    <cellStyle name="Normal 42 9" xfId="2011"/>
    <cellStyle name="Normal 42 9 2" xfId="2012"/>
    <cellStyle name="Normal 42 9 2 2" xfId="2013"/>
    <cellStyle name="Normal 42 9 3" xfId="2014"/>
    <cellStyle name="Normal 43" xfId="2015"/>
    <cellStyle name="Normal 43 10" xfId="2016"/>
    <cellStyle name="Normal 43 10 2" xfId="2017"/>
    <cellStyle name="Normal 43 10 2 2" xfId="2018"/>
    <cellStyle name="Normal 43 10 3" xfId="2019"/>
    <cellStyle name="Normal 43 11" xfId="2020"/>
    <cellStyle name="Normal 43 11 2" xfId="2021"/>
    <cellStyle name="Normal 43 11 2 2" xfId="2022"/>
    <cellStyle name="Normal 43 11 3" xfId="2023"/>
    <cellStyle name="Normal 43 12" xfId="2024"/>
    <cellStyle name="Normal 43 12 2" xfId="2025"/>
    <cellStyle name="Normal 43 12 2 2" xfId="2026"/>
    <cellStyle name="Normal 43 12 3" xfId="2027"/>
    <cellStyle name="Normal 43 13" xfId="2028"/>
    <cellStyle name="Normal 43 13 2" xfId="2029"/>
    <cellStyle name="Normal 43 13 2 2" xfId="2030"/>
    <cellStyle name="Normal 43 13 3" xfId="2031"/>
    <cellStyle name="Normal 43 14" xfId="2032"/>
    <cellStyle name="Normal 43 14 2" xfId="2033"/>
    <cellStyle name="Normal 43 14 2 2" xfId="2034"/>
    <cellStyle name="Normal 43 14 3" xfId="2035"/>
    <cellStyle name="Normal 43 15" xfId="2036"/>
    <cellStyle name="Normal 43 15 2" xfId="2037"/>
    <cellStyle name="Normal 43 15 2 2" xfId="2038"/>
    <cellStyle name="Normal 43 15 3" xfId="2039"/>
    <cellStyle name="Normal 43 16" xfId="2040"/>
    <cellStyle name="Normal 43 16 2" xfId="2041"/>
    <cellStyle name="Normal 43 16 2 2" xfId="2042"/>
    <cellStyle name="Normal 43 16 3" xfId="2043"/>
    <cellStyle name="Normal 43 17" xfId="2044"/>
    <cellStyle name="Normal 43 17 2" xfId="2045"/>
    <cellStyle name="Normal 43 18" xfId="2046"/>
    <cellStyle name="Normal 43 2" xfId="2047"/>
    <cellStyle name="Normal 43 2 2" xfId="2048"/>
    <cellStyle name="Normal 43 2 2 2" xfId="2049"/>
    <cellStyle name="Normal 43 2 3" xfId="2050"/>
    <cellStyle name="Normal 43 3" xfId="2051"/>
    <cellStyle name="Normal 43 3 2" xfId="2052"/>
    <cellStyle name="Normal 43 3 2 2" xfId="2053"/>
    <cellStyle name="Normal 43 3 3" xfId="2054"/>
    <cellStyle name="Normal 43 4" xfId="2055"/>
    <cellStyle name="Normal 43 4 2" xfId="2056"/>
    <cellStyle name="Normal 43 4 2 2" xfId="2057"/>
    <cellStyle name="Normal 43 4 3" xfId="2058"/>
    <cellStyle name="Normal 43 5" xfId="2059"/>
    <cellStyle name="Normal 43 5 2" xfId="2060"/>
    <cellStyle name="Normal 43 5 2 2" xfId="2061"/>
    <cellStyle name="Normal 43 5 3" xfId="2062"/>
    <cellStyle name="Normal 43 6" xfId="2063"/>
    <cellStyle name="Normal 43 6 2" xfId="2064"/>
    <cellStyle name="Normal 43 6 2 2" xfId="2065"/>
    <cellStyle name="Normal 43 6 3" xfId="2066"/>
    <cellStyle name="Normal 43 7" xfId="2067"/>
    <cellStyle name="Normal 43 7 2" xfId="2068"/>
    <cellStyle name="Normal 43 7 2 2" xfId="2069"/>
    <cellStyle name="Normal 43 7 3" xfId="2070"/>
    <cellStyle name="Normal 43 8" xfId="2071"/>
    <cellStyle name="Normal 43 8 2" xfId="2072"/>
    <cellStyle name="Normal 43 8 2 2" xfId="2073"/>
    <cellStyle name="Normal 43 8 3" xfId="2074"/>
    <cellStyle name="Normal 43 9" xfId="2075"/>
    <cellStyle name="Normal 43 9 2" xfId="2076"/>
    <cellStyle name="Normal 43 9 2 2" xfId="2077"/>
    <cellStyle name="Normal 43 9 3" xfId="2078"/>
    <cellStyle name="Normal 44" xfId="2079"/>
    <cellStyle name="Normal 44 10" xfId="2080"/>
    <cellStyle name="Normal 44 10 2" xfId="2081"/>
    <cellStyle name="Normal 44 10 2 2" xfId="2082"/>
    <cellStyle name="Normal 44 10 3" xfId="2083"/>
    <cellStyle name="Normal 44 11" xfId="2084"/>
    <cellStyle name="Normal 44 11 2" xfId="2085"/>
    <cellStyle name="Normal 44 11 2 2" xfId="2086"/>
    <cellStyle name="Normal 44 11 3" xfId="2087"/>
    <cellStyle name="Normal 44 12" xfId="2088"/>
    <cellStyle name="Normal 44 12 2" xfId="2089"/>
    <cellStyle name="Normal 44 12 2 2" xfId="2090"/>
    <cellStyle name="Normal 44 12 3" xfId="2091"/>
    <cellStyle name="Normal 44 13" xfId="2092"/>
    <cellStyle name="Normal 44 13 2" xfId="2093"/>
    <cellStyle name="Normal 44 13 2 2" xfId="2094"/>
    <cellStyle name="Normal 44 13 3" xfId="2095"/>
    <cellStyle name="Normal 44 14" xfId="2096"/>
    <cellStyle name="Normal 44 14 2" xfId="2097"/>
    <cellStyle name="Normal 44 14 2 2" xfId="2098"/>
    <cellStyle name="Normal 44 14 3" xfId="2099"/>
    <cellStyle name="Normal 44 15" xfId="2100"/>
    <cellStyle name="Normal 44 15 2" xfId="2101"/>
    <cellStyle name="Normal 44 15 2 2" xfId="2102"/>
    <cellStyle name="Normal 44 15 3" xfId="2103"/>
    <cellStyle name="Normal 44 16" xfId="2104"/>
    <cellStyle name="Normal 44 16 2" xfId="2105"/>
    <cellStyle name="Normal 44 16 2 2" xfId="2106"/>
    <cellStyle name="Normal 44 16 3" xfId="2107"/>
    <cellStyle name="Normal 44 17" xfId="2108"/>
    <cellStyle name="Normal 44 17 2" xfId="2109"/>
    <cellStyle name="Normal 44 18" xfId="2110"/>
    <cellStyle name="Normal 44 2" xfId="2111"/>
    <cellStyle name="Normal 44 2 2" xfId="2112"/>
    <cellStyle name="Normal 44 2 2 2" xfId="2113"/>
    <cellStyle name="Normal 44 2 3" xfId="2114"/>
    <cellStyle name="Normal 44 3" xfId="2115"/>
    <cellStyle name="Normal 44 3 2" xfId="2116"/>
    <cellStyle name="Normal 44 3 2 2" xfId="2117"/>
    <cellStyle name="Normal 44 3 3" xfId="2118"/>
    <cellStyle name="Normal 44 4" xfId="2119"/>
    <cellStyle name="Normal 44 4 2" xfId="2120"/>
    <cellStyle name="Normal 44 4 2 2" xfId="2121"/>
    <cellStyle name="Normal 44 4 3" xfId="2122"/>
    <cellStyle name="Normal 44 5" xfId="2123"/>
    <cellStyle name="Normal 44 5 2" xfId="2124"/>
    <cellStyle name="Normal 44 5 2 2" xfId="2125"/>
    <cellStyle name="Normal 44 5 3" xfId="2126"/>
    <cellStyle name="Normal 44 6" xfId="2127"/>
    <cellStyle name="Normal 44 6 2" xfId="2128"/>
    <cellStyle name="Normal 44 6 2 2" xfId="2129"/>
    <cellStyle name="Normal 44 6 3" xfId="2130"/>
    <cellStyle name="Normal 44 7" xfId="2131"/>
    <cellStyle name="Normal 44 7 2" xfId="2132"/>
    <cellStyle name="Normal 44 7 2 2" xfId="2133"/>
    <cellStyle name="Normal 44 7 3" xfId="2134"/>
    <cellStyle name="Normal 44 8" xfId="2135"/>
    <cellStyle name="Normal 44 8 2" xfId="2136"/>
    <cellStyle name="Normal 44 8 2 2" xfId="2137"/>
    <cellStyle name="Normal 44 8 3" xfId="2138"/>
    <cellStyle name="Normal 44 9" xfId="2139"/>
    <cellStyle name="Normal 44 9 2" xfId="2140"/>
    <cellStyle name="Normal 44 9 2 2" xfId="2141"/>
    <cellStyle name="Normal 44 9 3" xfId="2142"/>
    <cellStyle name="Normal 45" xfId="2143"/>
    <cellStyle name="Normal 45 10" xfId="2144"/>
    <cellStyle name="Normal 45 10 2" xfId="2145"/>
    <cellStyle name="Normal 45 10 2 2" xfId="2146"/>
    <cellStyle name="Normal 45 10 3" xfId="2147"/>
    <cellStyle name="Normal 45 11" xfId="2148"/>
    <cellStyle name="Normal 45 11 2" xfId="2149"/>
    <cellStyle name="Normal 45 11 2 2" xfId="2150"/>
    <cellStyle name="Normal 45 11 3" xfId="2151"/>
    <cellStyle name="Normal 45 12" xfId="2152"/>
    <cellStyle name="Normal 45 12 2" xfId="2153"/>
    <cellStyle name="Normal 45 12 2 2" xfId="2154"/>
    <cellStyle name="Normal 45 12 3" xfId="2155"/>
    <cellStyle name="Normal 45 13" xfId="2156"/>
    <cellStyle name="Normal 45 13 2" xfId="2157"/>
    <cellStyle name="Normal 45 13 2 2" xfId="2158"/>
    <cellStyle name="Normal 45 13 3" xfId="2159"/>
    <cellStyle name="Normal 45 14" xfId="2160"/>
    <cellStyle name="Normal 45 14 2" xfId="2161"/>
    <cellStyle name="Normal 45 14 2 2" xfId="2162"/>
    <cellStyle name="Normal 45 14 3" xfId="2163"/>
    <cellStyle name="Normal 45 15" xfId="2164"/>
    <cellStyle name="Normal 45 15 2" xfId="2165"/>
    <cellStyle name="Normal 45 15 2 2" xfId="2166"/>
    <cellStyle name="Normal 45 15 3" xfId="2167"/>
    <cellStyle name="Normal 45 16" xfId="2168"/>
    <cellStyle name="Normal 45 16 2" xfId="2169"/>
    <cellStyle name="Normal 45 16 2 2" xfId="2170"/>
    <cellStyle name="Normal 45 16 3" xfId="2171"/>
    <cellStyle name="Normal 45 17" xfId="2172"/>
    <cellStyle name="Normal 45 17 2" xfId="2173"/>
    <cellStyle name="Normal 45 18" xfId="2174"/>
    <cellStyle name="Normal 45 2" xfId="2175"/>
    <cellStyle name="Normal 45 2 2" xfId="2176"/>
    <cellStyle name="Normal 45 2 2 2" xfId="2177"/>
    <cellStyle name="Normal 45 2 3" xfId="2178"/>
    <cellStyle name="Normal 45 3" xfId="2179"/>
    <cellStyle name="Normal 45 3 2" xfId="2180"/>
    <cellStyle name="Normal 45 3 2 2" xfId="2181"/>
    <cellStyle name="Normal 45 3 3" xfId="2182"/>
    <cellStyle name="Normal 45 4" xfId="2183"/>
    <cellStyle name="Normal 45 4 2" xfId="2184"/>
    <cellStyle name="Normal 45 4 2 2" xfId="2185"/>
    <cellStyle name="Normal 45 4 3" xfId="2186"/>
    <cellStyle name="Normal 45 5" xfId="2187"/>
    <cellStyle name="Normal 45 5 2" xfId="2188"/>
    <cellStyle name="Normal 45 5 2 2" xfId="2189"/>
    <cellStyle name="Normal 45 5 3" xfId="2190"/>
    <cellStyle name="Normal 45 6" xfId="2191"/>
    <cellStyle name="Normal 45 6 2" xfId="2192"/>
    <cellStyle name="Normal 45 6 2 2" xfId="2193"/>
    <cellStyle name="Normal 45 6 3" xfId="2194"/>
    <cellStyle name="Normal 45 7" xfId="2195"/>
    <cellStyle name="Normal 45 7 2" xfId="2196"/>
    <cellStyle name="Normal 45 7 2 2" xfId="2197"/>
    <cellStyle name="Normal 45 7 3" xfId="2198"/>
    <cellStyle name="Normal 45 8" xfId="2199"/>
    <cellStyle name="Normal 45 8 2" xfId="2200"/>
    <cellStyle name="Normal 45 8 2 2" xfId="2201"/>
    <cellStyle name="Normal 45 8 3" xfId="2202"/>
    <cellStyle name="Normal 45 9" xfId="2203"/>
    <cellStyle name="Normal 45 9 2" xfId="2204"/>
    <cellStyle name="Normal 45 9 2 2" xfId="2205"/>
    <cellStyle name="Normal 45 9 3" xfId="2206"/>
    <cellStyle name="Normal 46" xfId="2207"/>
    <cellStyle name="Normal 46 10" xfId="2208"/>
    <cellStyle name="Normal 46 10 2" xfId="2209"/>
    <cellStyle name="Normal 46 10 2 2" xfId="2210"/>
    <cellStyle name="Normal 46 10 3" xfId="2211"/>
    <cellStyle name="Normal 46 11" xfId="2212"/>
    <cellStyle name="Normal 46 11 2" xfId="2213"/>
    <cellStyle name="Normal 46 11 2 2" xfId="2214"/>
    <cellStyle name="Normal 46 11 3" xfId="2215"/>
    <cellStyle name="Normal 46 12" xfId="2216"/>
    <cellStyle name="Normal 46 12 2" xfId="2217"/>
    <cellStyle name="Normal 46 12 2 2" xfId="2218"/>
    <cellStyle name="Normal 46 12 3" xfId="2219"/>
    <cellStyle name="Normal 46 13" xfId="2220"/>
    <cellStyle name="Normal 46 13 2" xfId="2221"/>
    <cellStyle name="Normal 46 13 2 2" xfId="2222"/>
    <cellStyle name="Normal 46 13 3" xfId="2223"/>
    <cellStyle name="Normal 46 14" xfId="2224"/>
    <cellStyle name="Normal 46 14 2" xfId="2225"/>
    <cellStyle name="Normal 46 14 2 2" xfId="2226"/>
    <cellStyle name="Normal 46 14 3" xfId="2227"/>
    <cellStyle name="Normal 46 15" xfId="2228"/>
    <cellStyle name="Normal 46 15 2" xfId="2229"/>
    <cellStyle name="Normal 46 15 2 2" xfId="2230"/>
    <cellStyle name="Normal 46 15 3" xfId="2231"/>
    <cellStyle name="Normal 46 16" xfId="2232"/>
    <cellStyle name="Normal 46 16 2" xfId="2233"/>
    <cellStyle name="Normal 46 16 2 2" xfId="2234"/>
    <cellStyle name="Normal 46 16 3" xfId="2235"/>
    <cellStyle name="Normal 46 17" xfId="2236"/>
    <cellStyle name="Normal 46 17 2" xfId="2237"/>
    <cellStyle name="Normal 46 18" xfId="2238"/>
    <cellStyle name="Normal 46 2" xfId="2239"/>
    <cellStyle name="Normal 46 2 2" xfId="2240"/>
    <cellStyle name="Normal 46 2 2 2" xfId="2241"/>
    <cellStyle name="Normal 46 2 3" xfId="2242"/>
    <cellStyle name="Normal 46 3" xfId="2243"/>
    <cellStyle name="Normal 46 3 2" xfId="2244"/>
    <cellStyle name="Normal 46 3 2 2" xfId="2245"/>
    <cellStyle name="Normal 46 3 3" xfId="2246"/>
    <cellStyle name="Normal 46 4" xfId="2247"/>
    <cellStyle name="Normal 46 4 2" xfId="2248"/>
    <cellStyle name="Normal 46 4 2 2" xfId="2249"/>
    <cellStyle name="Normal 46 4 3" xfId="2250"/>
    <cellStyle name="Normal 46 5" xfId="2251"/>
    <cellStyle name="Normal 46 5 2" xfId="2252"/>
    <cellStyle name="Normal 46 5 2 2" xfId="2253"/>
    <cellStyle name="Normal 46 5 3" xfId="2254"/>
    <cellStyle name="Normal 46 6" xfId="2255"/>
    <cellStyle name="Normal 46 6 2" xfId="2256"/>
    <cellStyle name="Normal 46 6 2 2" xfId="2257"/>
    <cellStyle name="Normal 46 6 3" xfId="2258"/>
    <cellStyle name="Normal 46 7" xfId="2259"/>
    <cellStyle name="Normal 46 7 2" xfId="2260"/>
    <cellStyle name="Normal 46 7 2 2" xfId="2261"/>
    <cellStyle name="Normal 46 7 3" xfId="2262"/>
    <cellStyle name="Normal 46 8" xfId="2263"/>
    <cellStyle name="Normal 46 8 2" xfId="2264"/>
    <cellStyle name="Normal 46 8 2 2" xfId="2265"/>
    <cellStyle name="Normal 46 8 3" xfId="2266"/>
    <cellStyle name="Normal 46 9" xfId="2267"/>
    <cellStyle name="Normal 46 9 2" xfId="2268"/>
    <cellStyle name="Normal 46 9 2 2" xfId="2269"/>
    <cellStyle name="Normal 46 9 3" xfId="2270"/>
    <cellStyle name="Normal 47" xfId="2271"/>
    <cellStyle name="Normal 47 10" xfId="2272"/>
    <cellStyle name="Normal 47 10 2" xfId="2273"/>
    <cellStyle name="Normal 47 10 2 2" xfId="2274"/>
    <cellStyle name="Normal 47 10 3" xfId="2275"/>
    <cellStyle name="Normal 47 11" xfId="2276"/>
    <cellStyle name="Normal 47 11 2" xfId="2277"/>
    <cellStyle name="Normal 47 11 2 2" xfId="2278"/>
    <cellStyle name="Normal 47 11 3" xfId="2279"/>
    <cellStyle name="Normal 47 12" xfId="2280"/>
    <cellStyle name="Normal 47 12 2" xfId="2281"/>
    <cellStyle name="Normal 47 12 2 2" xfId="2282"/>
    <cellStyle name="Normal 47 12 3" xfId="2283"/>
    <cellStyle name="Normal 47 13" xfId="2284"/>
    <cellStyle name="Normal 47 13 2" xfId="2285"/>
    <cellStyle name="Normal 47 13 2 2" xfId="2286"/>
    <cellStyle name="Normal 47 13 3" xfId="2287"/>
    <cellStyle name="Normal 47 14" xfId="2288"/>
    <cellStyle name="Normal 47 14 2" xfId="2289"/>
    <cellStyle name="Normal 47 14 2 2" xfId="2290"/>
    <cellStyle name="Normal 47 14 3" xfId="2291"/>
    <cellStyle name="Normal 47 15" xfId="2292"/>
    <cellStyle name="Normal 47 15 2" xfId="2293"/>
    <cellStyle name="Normal 47 15 2 2" xfId="2294"/>
    <cellStyle name="Normal 47 15 3" xfId="2295"/>
    <cellStyle name="Normal 47 16" xfId="2296"/>
    <cellStyle name="Normal 47 16 2" xfId="2297"/>
    <cellStyle name="Normal 47 16 2 2" xfId="2298"/>
    <cellStyle name="Normal 47 16 3" xfId="2299"/>
    <cellStyle name="Normal 47 17" xfId="2300"/>
    <cellStyle name="Normal 47 17 2" xfId="2301"/>
    <cellStyle name="Normal 47 18" xfId="2302"/>
    <cellStyle name="Normal 47 2" xfId="2303"/>
    <cellStyle name="Normal 47 2 2" xfId="2304"/>
    <cellStyle name="Normal 47 2 2 2" xfId="2305"/>
    <cellStyle name="Normal 47 2 3" xfId="2306"/>
    <cellStyle name="Normal 47 3" xfId="2307"/>
    <cellStyle name="Normal 47 3 2" xfId="2308"/>
    <cellStyle name="Normal 47 3 2 2" xfId="2309"/>
    <cellStyle name="Normal 47 3 3" xfId="2310"/>
    <cellStyle name="Normal 47 4" xfId="2311"/>
    <cellStyle name="Normal 47 4 2" xfId="2312"/>
    <cellStyle name="Normal 47 4 2 2" xfId="2313"/>
    <cellStyle name="Normal 47 4 3" xfId="2314"/>
    <cellStyle name="Normal 47 5" xfId="2315"/>
    <cellStyle name="Normal 47 5 2" xfId="2316"/>
    <cellStyle name="Normal 47 5 2 2" xfId="2317"/>
    <cellStyle name="Normal 47 5 3" xfId="2318"/>
    <cellStyle name="Normal 47 6" xfId="2319"/>
    <cellStyle name="Normal 47 6 2" xfId="2320"/>
    <cellStyle name="Normal 47 6 2 2" xfId="2321"/>
    <cellStyle name="Normal 47 6 3" xfId="2322"/>
    <cellStyle name="Normal 47 7" xfId="2323"/>
    <cellStyle name="Normal 47 7 2" xfId="2324"/>
    <cellStyle name="Normal 47 7 2 2" xfId="2325"/>
    <cellStyle name="Normal 47 7 3" xfId="2326"/>
    <cellStyle name="Normal 47 8" xfId="2327"/>
    <cellStyle name="Normal 47 8 2" xfId="2328"/>
    <cellStyle name="Normal 47 8 2 2" xfId="2329"/>
    <cellStyle name="Normal 47 8 3" xfId="2330"/>
    <cellStyle name="Normal 47 9" xfId="2331"/>
    <cellStyle name="Normal 47 9 2" xfId="2332"/>
    <cellStyle name="Normal 47 9 2 2" xfId="2333"/>
    <cellStyle name="Normal 47 9 3" xfId="2334"/>
    <cellStyle name="Normal 48" xfId="2335"/>
    <cellStyle name="Normal 48 10" xfId="2336"/>
    <cellStyle name="Normal 48 10 2" xfId="2337"/>
    <cellStyle name="Normal 48 10 2 2" xfId="2338"/>
    <cellStyle name="Normal 48 10 3" xfId="2339"/>
    <cellStyle name="Normal 48 11" xfId="2340"/>
    <cellStyle name="Normal 48 11 2" xfId="2341"/>
    <cellStyle name="Normal 48 11 2 2" xfId="2342"/>
    <cellStyle name="Normal 48 11 3" xfId="2343"/>
    <cellStyle name="Normal 48 12" xfId="2344"/>
    <cellStyle name="Normal 48 12 2" xfId="2345"/>
    <cellStyle name="Normal 48 12 2 2" xfId="2346"/>
    <cellStyle name="Normal 48 12 3" xfId="2347"/>
    <cellStyle name="Normal 48 13" xfId="2348"/>
    <cellStyle name="Normal 48 13 2" xfId="2349"/>
    <cellStyle name="Normal 48 13 2 2" xfId="2350"/>
    <cellStyle name="Normal 48 13 3" xfId="2351"/>
    <cellStyle name="Normal 48 14" xfId="2352"/>
    <cellStyle name="Normal 48 14 2" xfId="2353"/>
    <cellStyle name="Normal 48 14 2 2" xfId="2354"/>
    <cellStyle name="Normal 48 14 3" xfId="2355"/>
    <cellStyle name="Normal 48 15" xfId="2356"/>
    <cellStyle name="Normal 48 15 2" xfId="2357"/>
    <cellStyle name="Normal 48 15 2 2" xfId="2358"/>
    <cellStyle name="Normal 48 15 3" xfId="2359"/>
    <cellStyle name="Normal 48 16" xfId="2360"/>
    <cellStyle name="Normal 48 16 2" xfId="2361"/>
    <cellStyle name="Normal 48 16 2 2" xfId="2362"/>
    <cellStyle name="Normal 48 16 3" xfId="2363"/>
    <cellStyle name="Normal 48 17" xfId="2364"/>
    <cellStyle name="Normal 48 17 2" xfId="2365"/>
    <cellStyle name="Normal 48 18" xfId="2366"/>
    <cellStyle name="Normal 48 2" xfId="2367"/>
    <cellStyle name="Normal 48 2 2" xfId="2368"/>
    <cellStyle name="Normal 48 2 2 2" xfId="2369"/>
    <cellStyle name="Normal 48 2 3" xfId="2370"/>
    <cellStyle name="Normal 48 3" xfId="2371"/>
    <cellStyle name="Normal 48 3 2" xfId="2372"/>
    <cellStyle name="Normal 48 3 2 2" xfId="2373"/>
    <cellStyle name="Normal 48 3 3" xfId="2374"/>
    <cellStyle name="Normal 48 4" xfId="2375"/>
    <cellStyle name="Normal 48 4 2" xfId="2376"/>
    <cellStyle name="Normal 48 4 2 2" xfId="2377"/>
    <cellStyle name="Normal 48 4 3" xfId="2378"/>
    <cellStyle name="Normal 48 5" xfId="2379"/>
    <cellStyle name="Normal 48 5 2" xfId="2380"/>
    <cellStyle name="Normal 48 5 2 2" xfId="2381"/>
    <cellStyle name="Normal 48 5 3" xfId="2382"/>
    <cellStyle name="Normal 48 6" xfId="2383"/>
    <cellStyle name="Normal 48 6 2" xfId="2384"/>
    <cellStyle name="Normal 48 6 2 2" xfId="2385"/>
    <cellStyle name="Normal 48 6 3" xfId="2386"/>
    <cellStyle name="Normal 48 7" xfId="2387"/>
    <cellStyle name="Normal 48 7 2" xfId="2388"/>
    <cellStyle name="Normal 48 7 2 2" xfId="2389"/>
    <cellStyle name="Normal 48 7 3" xfId="2390"/>
    <cellStyle name="Normal 48 8" xfId="2391"/>
    <cellStyle name="Normal 48 8 2" xfId="2392"/>
    <cellStyle name="Normal 48 8 2 2" xfId="2393"/>
    <cellStyle name="Normal 48 8 3" xfId="2394"/>
    <cellStyle name="Normal 48 9" xfId="2395"/>
    <cellStyle name="Normal 48 9 2" xfId="2396"/>
    <cellStyle name="Normal 48 9 2 2" xfId="2397"/>
    <cellStyle name="Normal 48 9 3" xfId="2398"/>
    <cellStyle name="Normal 5" xfId="2399"/>
    <cellStyle name="Normal 50" xfId="2400"/>
    <cellStyle name="Normal 50 10" xfId="2401"/>
    <cellStyle name="Normal 50 10 2" xfId="2402"/>
    <cellStyle name="Normal 50 10 2 2" xfId="2403"/>
    <cellStyle name="Normal 50 10 3" xfId="2404"/>
    <cellStyle name="Normal 50 11" xfId="2405"/>
    <cellStyle name="Normal 50 11 2" xfId="2406"/>
    <cellStyle name="Normal 50 11 2 2" xfId="2407"/>
    <cellStyle name="Normal 50 11 3" xfId="2408"/>
    <cellStyle name="Normal 50 12" xfId="2409"/>
    <cellStyle name="Normal 50 12 2" xfId="2410"/>
    <cellStyle name="Normal 50 12 2 2" xfId="2411"/>
    <cellStyle name="Normal 50 12 3" xfId="2412"/>
    <cellStyle name="Normal 50 13" xfId="2413"/>
    <cellStyle name="Normal 50 13 2" xfId="2414"/>
    <cellStyle name="Normal 50 13 2 2" xfId="2415"/>
    <cellStyle name="Normal 50 13 3" xfId="2416"/>
    <cellStyle name="Normal 50 14" xfId="2417"/>
    <cellStyle name="Normal 50 14 2" xfId="2418"/>
    <cellStyle name="Normal 50 14 2 2" xfId="2419"/>
    <cellStyle name="Normal 50 14 3" xfId="2420"/>
    <cellStyle name="Normal 50 15" xfId="2421"/>
    <cellStyle name="Normal 50 15 2" xfId="2422"/>
    <cellStyle name="Normal 50 15 2 2" xfId="2423"/>
    <cellStyle name="Normal 50 15 3" xfId="2424"/>
    <cellStyle name="Normal 50 16" xfId="2425"/>
    <cellStyle name="Normal 50 16 2" xfId="2426"/>
    <cellStyle name="Normal 50 16 2 2" xfId="2427"/>
    <cellStyle name="Normal 50 16 3" xfId="2428"/>
    <cellStyle name="Normal 50 17" xfId="2429"/>
    <cellStyle name="Normal 50 17 2" xfId="2430"/>
    <cellStyle name="Normal 50 18" xfId="2431"/>
    <cellStyle name="Normal 50 2" xfId="2432"/>
    <cellStyle name="Normal 50 2 2" xfId="2433"/>
    <cellStyle name="Normal 50 2 2 2" xfId="2434"/>
    <cellStyle name="Normal 50 2 3" xfId="2435"/>
    <cellStyle name="Normal 50 3" xfId="2436"/>
    <cellStyle name="Normal 50 3 2" xfId="2437"/>
    <cellStyle name="Normal 50 3 2 2" xfId="2438"/>
    <cellStyle name="Normal 50 3 3" xfId="2439"/>
    <cellStyle name="Normal 50 4" xfId="2440"/>
    <cellStyle name="Normal 50 4 2" xfId="2441"/>
    <cellStyle name="Normal 50 4 2 2" xfId="2442"/>
    <cellStyle name="Normal 50 4 3" xfId="2443"/>
    <cellStyle name="Normal 50 5" xfId="2444"/>
    <cellStyle name="Normal 50 5 2" xfId="2445"/>
    <cellStyle name="Normal 50 5 2 2" xfId="2446"/>
    <cellStyle name="Normal 50 5 3" xfId="2447"/>
    <cellStyle name="Normal 50 6" xfId="2448"/>
    <cellStyle name="Normal 50 6 2" xfId="2449"/>
    <cellStyle name="Normal 50 6 2 2" xfId="2450"/>
    <cellStyle name="Normal 50 6 3" xfId="2451"/>
    <cellStyle name="Normal 50 7" xfId="2452"/>
    <cellStyle name="Normal 50 7 2" xfId="2453"/>
    <cellStyle name="Normal 50 7 2 2" xfId="2454"/>
    <cellStyle name="Normal 50 7 3" xfId="2455"/>
    <cellStyle name="Normal 50 8" xfId="2456"/>
    <cellStyle name="Normal 50 8 2" xfId="2457"/>
    <cellStyle name="Normal 50 8 2 2" xfId="2458"/>
    <cellStyle name="Normal 50 8 3" xfId="2459"/>
    <cellStyle name="Normal 50 9" xfId="2460"/>
    <cellStyle name="Normal 50 9 2" xfId="2461"/>
    <cellStyle name="Normal 50 9 2 2" xfId="2462"/>
    <cellStyle name="Normal 50 9 3" xfId="2463"/>
    <cellStyle name="Normal 51" xfId="2464"/>
    <cellStyle name="Normal 51 10" xfId="2465"/>
    <cellStyle name="Normal 51 10 2" xfId="2466"/>
    <cellStyle name="Normal 51 10 2 2" xfId="2467"/>
    <cellStyle name="Normal 51 10 3" xfId="2468"/>
    <cellStyle name="Normal 51 11" xfId="2469"/>
    <cellStyle name="Normal 51 11 2" xfId="2470"/>
    <cellStyle name="Normal 51 11 2 2" xfId="2471"/>
    <cellStyle name="Normal 51 11 3" xfId="2472"/>
    <cellStyle name="Normal 51 12" xfId="2473"/>
    <cellStyle name="Normal 51 12 2" xfId="2474"/>
    <cellStyle name="Normal 51 12 2 2" xfId="2475"/>
    <cellStyle name="Normal 51 12 3" xfId="2476"/>
    <cellStyle name="Normal 51 13" xfId="2477"/>
    <cellStyle name="Normal 51 13 2" xfId="2478"/>
    <cellStyle name="Normal 51 13 2 2" xfId="2479"/>
    <cellStyle name="Normal 51 13 3" xfId="2480"/>
    <cellStyle name="Normal 51 14" xfId="2481"/>
    <cellStyle name="Normal 51 14 2" xfId="2482"/>
    <cellStyle name="Normal 51 14 2 2" xfId="2483"/>
    <cellStyle name="Normal 51 14 3" xfId="2484"/>
    <cellStyle name="Normal 51 15" xfId="2485"/>
    <cellStyle name="Normal 51 15 2" xfId="2486"/>
    <cellStyle name="Normal 51 15 2 2" xfId="2487"/>
    <cellStyle name="Normal 51 15 3" xfId="2488"/>
    <cellStyle name="Normal 51 16" xfId="2489"/>
    <cellStyle name="Normal 51 16 2" xfId="2490"/>
    <cellStyle name="Normal 51 16 2 2" xfId="2491"/>
    <cellStyle name="Normal 51 16 3" xfId="2492"/>
    <cellStyle name="Normal 51 17" xfId="2493"/>
    <cellStyle name="Normal 51 17 2" xfId="2494"/>
    <cellStyle name="Normal 51 18" xfId="2495"/>
    <cellStyle name="Normal 51 2" xfId="2496"/>
    <cellStyle name="Normal 51 2 2" xfId="2497"/>
    <cellStyle name="Normal 51 2 2 2" xfId="2498"/>
    <cellStyle name="Normal 51 2 3" xfId="2499"/>
    <cellStyle name="Normal 51 3" xfId="2500"/>
    <cellStyle name="Normal 51 3 2" xfId="2501"/>
    <cellStyle name="Normal 51 3 2 2" xfId="2502"/>
    <cellStyle name="Normal 51 3 3" xfId="2503"/>
    <cellStyle name="Normal 51 4" xfId="2504"/>
    <cellStyle name="Normal 51 4 2" xfId="2505"/>
    <cellStyle name="Normal 51 4 2 2" xfId="2506"/>
    <cellStyle name="Normal 51 4 3" xfId="2507"/>
    <cellStyle name="Normal 51 5" xfId="2508"/>
    <cellStyle name="Normal 51 5 2" xfId="2509"/>
    <cellStyle name="Normal 51 5 2 2" xfId="2510"/>
    <cellStyle name="Normal 51 5 3" xfId="2511"/>
    <cellStyle name="Normal 51 6" xfId="2512"/>
    <cellStyle name="Normal 51 6 2" xfId="2513"/>
    <cellStyle name="Normal 51 6 2 2" xfId="2514"/>
    <cellStyle name="Normal 51 6 3" xfId="2515"/>
    <cellStyle name="Normal 51 7" xfId="2516"/>
    <cellStyle name="Normal 51 7 2" xfId="2517"/>
    <cellStyle name="Normal 51 7 2 2" xfId="2518"/>
    <cellStyle name="Normal 51 7 3" xfId="2519"/>
    <cellStyle name="Normal 51 8" xfId="2520"/>
    <cellStyle name="Normal 51 8 2" xfId="2521"/>
    <cellStyle name="Normal 51 8 2 2" xfId="2522"/>
    <cellStyle name="Normal 51 8 3" xfId="2523"/>
    <cellStyle name="Normal 51 9" xfId="2524"/>
    <cellStyle name="Normal 51 9 2" xfId="2525"/>
    <cellStyle name="Normal 51 9 2 2" xfId="2526"/>
    <cellStyle name="Normal 51 9 3" xfId="2527"/>
    <cellStyle name="Normal 53" xfId="2528"/>
    <cellStyle name="Normal 53 10" xfId="2529"/>
    <cellStyle name="Normal 53 10 2" xfId="2530"/>
    <cellStyle name="Normal 53 10 2 2" xfId="2531"/>
    <cellStyle name="Normal 53 10 3" xfId="2532"/>
    <cellStyle name="Normal 53 11" xfId="2533"/>
    <cellStyle name="Normal 53 11 2" xfId="2534"/>
    <cellStyle name="Normal 53 11 2 2" xfId="2535"/>
    <cellStyle name="Normal 53 11 3" xfId="2536"/>
    <cellStyle name="Normal 53 12" xfId="2537"/>
    <cellStyle name="Normal 53 12 2" xfId="2538"/>
    <cellStyle name="Normal 53 12 2 2" xfId="2539"/>
    <cellStyle name="Normal 53 12 3" xfId="2540"/>
    <cellStyle name="Normal 53 13" xfId="2541"/>
    <cellStyle name="Normal 53 13 2" xfId="2542"/>
    <cellStyle name="Normal 53 13 2 2" xfId="2543"/>
    <cellStyle name="Normal 53 13 3" xfId="2544"/>
    <cellStyle name="Normal 53 14" xfId="2545"/>
    <cellStyle name="Normal 53 14 2" xfId="2546"/>
    <cellStyle name="Normal 53 14 2 2" xfId="2547"/>
    <cellStyle name="Normal 53 14 3" xfId="2548"/>
    <cellStyle name="Normal 53 15" xfId="2549"/>
    <cellStyle name="Normal 53 15 2" xfId="2550"/>
    <cellStyle name="Normal 53 15 2 2" xfId="2551"/>
    <cellStyle name="Normal 53 15 3" xfId="2552"/>
    <cellStyle name="Normal 53 16" xfId="2553"/>
    <cellStyle name="Normal 53 16 2" xfId="2554"/>
    <cellStyle name="Normal 53 16 2 2" xfId="2555"/>
    <cellStyle name="Normal 53 16 3" xfId="2556"/>
    <cellStyle name="Normal 53 17" xfId="2557"/>
    <cellStyle name="Normal 53 17 2" xfId="2558"/>
    <cellStyle name="Normal 53 18" xfId="2559"/>
    <cellStyle name="Normal 53 2" xfId="2560"/>
    <cellStyle name="Normal 53 2 2" xfId="2561"/>
    <cellStyle name="Normal 53 2 2 2" xfId="2562"/>
    <cellStyle name="Normal 53 2 3" xfId="2563"/>
    <cellStyle name="Normal 53 3" xfId="2564"/>
    <cellStyle name="Normal 53 3 2" xfId="2565"/>
    <cellStyle name="Normal 53 3 2 2" xfId="2566"/>
    <cellStyle name="Normal 53 3 3" xfId="2567"/>
    <cellStyle name="Normal 53 4" xfId="2568"/>
    <cellStyle name="Normal 53 4 2" xfId="2569"/>
    <cellStyle name="Normal 53 4 2 2" xfId="2570"/>
    <cellStyle name="Normal 53 4 3" xfId="2571"/>
    <cellStyle name="Normal 53 5" xfId="2572"/>
    <cellStyle name="Normal 53 5 2" xfId="2573"/>
    <cellStyle name="Normal 53 5 2 2" xfId="2574"/>
    <cellStyle name="Normal 53 5 3" xfId="2575"/>
    <cellStyle name="Normal 53 6" xfId="2576"/>
    <cellStyle name="Normal 53 6 2" xfId="2577"/>
    <cellStyle name="Normal 53 6 2 2" xfId="2578"/>
    <cellStyle name="Normal 53 6 3" xfId="2579"/>
    <cellStyle name="Normal 53 7" xfId="2580"/>
    <cellStyle name="Normal 53 7 2" xfId="2581"/>
    <cellStyle name="Normal 53 7 2 2" xfId="2582"/>
    <cellStyle name="Normal 53 7 3" xfId="2583"/>
    <cellStyle name="Normal 53 8" xfId="2584"/>
    <cellStyle name="Normal 53 8 2" xfId="2585"/>
    <cellStyle name="Normal 53 8 2 2" xfId="2586"/>
    <cellStyle name="Normal 53 8 3" xfId="2587"/>
    <cellStyle name="Normal 53 9" xfId="2588"/>
    <cellStyle name="Normal 53 9 2" xfId="2589"/>
    <cellStyle name="Normal 53 9 2 2" xfId="2590"/>
    <cellStyle name="Normal 53 9 3" xfId="2591"/>
    <cellStyle name="Normal 55" xfId="2592"/>
    <cellStyle name="Normal 55 10" xfId="2593"/>
    <cellStyle name="Normal 55 10 2" xfId="2594"/>
    <cellStyle name="Normal 55 10 2 2" xfId="2595"/>
    <cellStyle name="Normal 55 10 3" xfId="2596"/>
    <cellStyle name="Normal 55 11" xfId="2597"/>
    <cellStyle name="Normal 55 11 2" xfId="2598"/>
    <cellStyle name="Normal 55 11 2 2" xfId="2599"/>
    <cellStyle name="Normal 55 11 3" xfId="2600"/>
    <cellStyle name="Normal 55 12" xfId="2601"/>
    <cellStyle name="Normal 55 12 2" xfId="2602"/>
    <cellStyle name="Normal 55 12 2 2" xfId="2603"/>
    <cellStyle name="Normal 55 12 3" xfId="2604"/>
    <cellStyle name="Normal 55 13" xfId="2605"/>
    <cellStyle name="Normal 55 13 2" xfId="2606"/>
    <cellStyle name="Normal 55 13 2 2" xfId="2607"/>
    <cellStyle name="Normal 55 13 3" xfId="2608"/>
    <cellStyle name="Normal 55 14" xfId="2609"/>
    <cellStyle name="Normal 55 14 2" xfId="2610"/>
    <cellStyle name="Normal 55 14 2 2" xfId="2611"/>
    <cellStyle name="Normal 55 14 3" xfId="2612"/>
    <cellStyle name="Normal 55 15" xfId="2613"/>
    <cellStyle name="Normal 55 15 2" xfId="2614"/>
    <cellStyle name="Normal 55 15 2 2" xfId="2615"/>
    <cellStyle name="Normal 55 15 3" xfId="2616"/>
    <cellStyle name="Normal 55 16" xfId="2617"/>
    <cellStyle name="Normal 55 16 2" xfId="2618"/>
    <cellStyle name="Normal 55 16 2 2" xfId="2619"/>
    <cellStyle name="Normal 55 16 3" xfId="2620"/>
    <cellStyle name="Normal 55 17" xfId="2621"/>
    <cellStyle name="Normal 55 17 2" xfId="2622"/>
    <cellStyle name="Normal 55 18" xfId="2623"/>
    <cellStyle name="Normal 55 2" xfId="2624"/>
    <cellStyle name="Normal 55 2 2" xfId="2625"/>
    <cellStyle name="Normal 55 2 2 2" xfId="2626"/>
    <cellStyle name="Normal 55 2 3" xfId="2627"/>
    <cellStyle name="Normal 55 3" xfId="2628"/>
    <cellStyle name="Normal 55 3 2" xfId="2629"/>
    <cellStyle name="Normal 55 3 2 2" xfId="2630"/>
    <cellStyle name="Normal 55 3 3" xfId="2631"/>
    <cellStyle name="Normal 55 4" xfId="2632"/>
    <cellStyle name="Normal 55 4 2" xfId="2633"/>
    <cellStyle name="Normal 55 4 2 2" xfId="2634"/>
    <cellStyle name="Normal 55 4 3" xfId="2635"/>
    <cellStyle name="Normal 55 5" xfId="2636"/>
    <cellStyle name="Normal 55 5 2" xfId="2637"/>
    <cellStyle name="Normal 55 5 2 2" xfId="2638"/>
    <cellStyle name="Normal 55 5 3" xfId="2639"/>
    <cellStyle name="Normal 55 6" xfId="2640"/>
    <cellStyle name="Normal 55 6 2" xfId="2641"/>
    <cellStyle name="Normal 55 6 2 2" xfId="2642"/>
    <cellStyle name="Normal 55 6 3" xfId="2643"/>
    <cellStyle name="Normal 55 7" xfId="2644"/>
    <cellStyle name="Normal 55 7 2" xfId="2645"/>
    <cellStyle name="Normal 55 7 2 2" xfId="2646"/>
    <cellStyle name="Normal 55 7 3" xfId="2647"/>
    <cellStyle name="Normal 55 8" xfId="2648"/>
    <cellStyle name="Normal 55 8 2" xfId="2649"/>
    <cellStyle name="Normal 55 8 2 2" xfId="2650"/>
    <cellStyle name="Normal 55 8 3" xfId="2651"/>
    <cellStyle name="Normal 55 9" xfId="2652"/>
    <cellStyle name="Normal 55 9 2" xfId="2653"/>
    <cellStyle name="Normal 55 9 2 2" xfId="2654"/>
    <cellStyle name="Normal 55 9 3" xfId="2655"/>
    <cellStyle name="Normal 56" xfId="2656"/>
    <cellStyle name="Normal 56 10" xfId="2657"/>
    <cellStyle name="Normal 56 10 2" xfId="2658"/>
    <cellStyle name="Normal 56 10 2 2" xfId="2659"/>
    <cellStyle name="Normal 56 10 3" xfId="2660"/>
    <cellStyle name="Normal 56 11" xfId="2661"/>
    <cellStyle name="Normal 56 11 2" xfId="2662"/>
    <cellStyle name="Normal 56 11 2 2" xfId="2663"/>
    <cellStyle name="Normal 56 11 3" xfId="2664"/>
    <cellStyle name="Normal 56 12" xfId="2665"/>
    <cellStyle name="Normal 56 12 2" xfId="2666"/>
    <cellStyle name="Normal 56 12 2 2" xfId="2667"/>
    <cellStyle name="Normal 56 12 3" xfId="2668"/>
    <cellStyle name="Normal 56 13" xfId="2669"/>
    <cellStyle name="Normal 56 13 2" xfId="2670"/>
    <cellStyle name="Normal 56 13 2 2" xfId="2671"/>
    <cellStyle name="Normal 56 13 3" xfId="2672"/>
    <cellStyle name="Normal 56 14" xfId="2673"/>
    <cellStyle name="Normal 56 14 2" xfId="2674"/>
    <cellStyle name="Normal 56 14 2 2" xfId="2675"/>
    <cellStyle name="Normal 56 14 3" xfId="2676"/>
    <cellStyle name="Normal 56 15" xfId="2677"/>
    <cellStyle name="Normal 56 15 2" xfId="2678"/>
    <cellStyle name="Normal 56 15 2 2" xfId="2679"/>
    <cellStyle name="Normal 56 15 3" xfId="2680"/>
    <cellStyle name="Normal 56 16" xfId="2681"/>
    <cellStyle name="Normal 56 16 2" xfId="2682"/>
    <cellStyle name="Normal 56 16 2 2" xfId="2683"/>
    <cellStyle name="Normal 56 16 3" xfId="2684"/>
    <cellStyle name="Normal 56 17" xfId="2685"/>
    <cellStyle name="Normal 56 17 2" xfId="2686"/>
    <cellStyle name="Normal 56 18" xfId="2687"/>
    <cellStyle name="Normal 56 2" xfId="2688"/>
    <cellStyle name="Normal 56 2 2" xfId="2689"/>
    <cellStyle name="Normal 56 2 2 2" xfId="2690"/>
    <cellStyle name="Normal 56 2 3" xfId="2691"/>
    <cellStyle name="Normal 56 3" xfId="2692"/>
    <cellStyle name="Normal 56 3 2" xfId="2693"/>
    <cellStyle name="Normal 56 3 2 2" xfId="2694"/>
    <cellStyle name="Normal 56 3 3" xfId="2695"/>
    <cellStyle name="Normal 56 4" xfId="2696"/>
    <cellStyle name="Normal 56 4 2" xfId="2697"/>
    <cellStyle name="Normal 56 4 2 2" xfId="2698"/>
    <cellStyle name="Normal 56 4 3" xfId="2699"/>
    <cellStyle name="Normal 56 5" xfId="2700"/>
    <cellStyle name="Normal 56 5 2" xfId="2701"/>
    <cellStyle name="Normal 56 5 2 2" xfId="2702"/>
    <cellStyle name="Normal 56 5 3" xfId="2703"/>
    <cellStyle name="Normal 56 6" xfId="2704"/>
    <cellStyle name="Normal 56 6 2" xfId="2705"/>
    <cellStyle name="Normal 56 6 2 2" xfId="2706"/>
    <cellStyle name="Normal 56 6 3" xfId="2707"/>
    <cellStyle name="Normal 56 7" xfId="2708"/>
    <cellStyle name="Normal 56 7 2" xfId="2709"/>
    <cellStyle name="Normal 56 7 2 2" xfId="2710"/>
    <cellStyle name="Normal 56 7 3" xfId="2711"/>
    <cellStyle name="Normal 56 8" xfId="2712"/>
    <cellStyle name="Normal 56 8 2" xfId="2713"/>
    <cellStyle name="Normal 56 8 2 2" xfId="2714"/>
    <cellStyle name="Normal 56 8 3" xfId="2715"/>
    <cellStyle name="Normal 56 9" xfId="2716"/>
    <cellStyle name="Normal 56 9 2" xfId="2717"/>
    <cellStyle name="Normal 56 9 2 2" xfId="2718"/>
    <cellStyle name="Normal 56 9 3" xfId="2719"/>
    <cellStyle name="Normal 58" xfId="2720"/>
    <cellStyle name="Normal 58 10" xfId="2721"/>
    <cellStyle name="Normal 58 10 2" xfId="2722"/>
    <cellStyle name="Normal 58 10 2 2" xfId="2723"/>
    <cellStyle name="Normal 58 10 3" xfId="2724"/>
    <cellStyle name="Normal 58 11" xfId="2725"/>
    <cellStyle name="Normal 58 11 2" xfId="2726"/>
    <cellStyle name="Normal 58 11 2 2" xfId="2727"/>
    <cellStyle name="Normal 58 11 3" xfId="2728"/>
    <cellStyle name="Normal 58 12" xfId="2729"/>
    <cellStyle name="Normal 58 12 2" xfId="2730"/>
    <cellStyle name="Normal 58 12 2 2" xfId="2731"/>
    <cellStyle name="Normal 58 12 3" xfId="2732"/>
    <cellStyle name="Normal 58 13" xfId="2733"/>
    <cellStyle name="Normal 58 13 2" xfId="2734"/>
    <cellStyle name="Normal 58 13 2 2" xfId="2735"/>
    <cellStyle name="Normal 58 13 3" xfId="2736"/>
    <cellStyle name="Normal 58 14" xfId="2737"/>
    <cellStyle name="Normal 58 14 2" xfId="2738"/>
    <cellStyle name="Normal 58 14 2 2" xfId="2739"/>
    <cellStyle name="Normal 58 14 3" xfId="2740"/>
    <cellStyle name="Normal 58 15" xfId="2741"/>
    <cellStyle name="Normal 58 15 2" xfId="2742"/>
    <cellStyle name="Normal 58 15 2 2" xfId="2743"/>
    <cellStyle name="Normal 58 15 3" xfId="2744"/>
    <cellStyle name="Normal 58 16" xfId="2745"/>
    <cellStyle name="Normal 58 16 2" xfId="2746"/>
    <cellStyle name="Normal 58 16 2 2" xfId="2747"/>
    <cellStyle name="Normal 58 16 3" xfId="2748"/>
    <cellStyle name="Normal 58 17" xfId="2749"/>
    <cellStyle name="Normal 58 17 2" xfId="2750"/>
    <cellStyle name="Normal 58 18" xfId="2751"/>
    <cellStyle name="Normal 58 2" xfId="2752"/>
    <cellStyle name="Normal 58 2 2" xfId="2753"/>
    <cellStyle name="Normal 58 2 2 2" xfId="2754"/>
    <cellStyle name="Normal 58 2 3" xfId="2755"/>
    <cellStyle name="Normal 58 3" xfId="2756"/>
    <cellStyle name="Normal 58 3 2" xfId="2757"/>
    <cellStyle name="Normal 58 3 2 2" xfId="2758"/>
    <cellStyle name="Normal 58 3 3" xfId="2759"/>
    <cellStyle name="Normal 58 4" xfId="2760"/>
    <cellStyle name="Normal 58 4 2" xfId="2761"/>
    <cellStyle name="Normal 58 4 2 2" xfId="2762"/>
    <cellStyle name="Normal 58 4 3" xfId="2763"/>
    <cellStyle name="Normal 58 5" xfId="2764"/>
    <cellStyle name="Normal 58 5 2" xfId="2765"/>
    <cellStyle name="Normal 58 5 2 2" xfId="2766"/>
    <cellStyle name="Normal 58 5 3" xfId="2767"/>
    <cellStyle name="Normal 58 6" xfId="2768"/>
    <cellStyle name="Normal 58 6 2" xfId="2769"/>
    <cellStyle name="Normal 58 6 2 2" xfId="2770"/>
    <cellStyle name="Normal 58 6 3" xfId="2771"/>
    <cellStyle name="Normal 58 7" xfId="2772"/>
    <cellStyle name="Normal 58 7 2" xfId="2773"/>
    <cellStyle name="Normal 58 7 2 2" xfId="2774"/>
    <cellStyle name="Normal 58 7 3" xfId="2775"/>
    <cellStyle name="Normal 58 8" xfId="2776"/>
    <cellStyle name="Normal 58 8 2" xfId="2777"/>
    <cellStyle name="Normal 58 8 2 2" xfId="2778"/>
    <cellStyle name="Normal 58 8 3" xfId="2779"/>
    <cellStyle name="Normal 58 9" xfId="2780"/>
    <cellStyle name="Normal 58 9 2" xfId="2781"/>
    <cellStyle name="Normal 58 9 2 2" xfId="2782"/>
    <cellStyle name="Normal 58 9 3" xfId="2783"/>
    <cellStyle name="Normal 6" xfId="2784"/>
    <cellStyle name="Normal 60" xfId="2785"/>
    <cellStyle name="Normal 60 10" xfId="2786"/>
    <cellStyle name="Normal 60 10 2" xfId="2787"/>
    <cellStyle name="Normal 60 10 2 2" xfId="2788"/>
    <cellStyle name="Normal 60 10 3" xfId="2789"/>
    <cellStyle name="Normal 60 11" xfId="2790"/>
    <cellStyle name="Normal 60 11 2" xfId="2791"/>
    <cellStyle name="Normal 60 11 2 2" xfId="2792"/>
    <cellStyle name="Normal 60 11 3" xfId="2793"/>
    <cellStyle name="Normal 60 12" xfId="2794"/>
    <cellStyle name="Normal 60 12 2" xfId="2795"/>
    <cellStyle name="Normal 60 12 2 2" xfId="2796"/>
    <cellStyle name="Normal 60 12 3" xfId="2797"/>
    <cellStyle name="Normal 60 13" xfId="2798"/>
    <cellStyle name="Normal 60 13 2" xfId="2799"/>
    <cellStyle name="Normal 60 13 2 2" xfId="2800"/>
    <cellStyle name="Normal 60 13 3" xfId="2801"/>
    <cellStyle name="Normal 60 14" xfId="2802"/>
    <cellStyle name="Normal 60 14 2" xfId="2803"/>
    <cellStyle name="Normal 60 14 2 2" xfId="2804"/>
    <cellStyle name="Normal 60 14 3" xfId="2805"/>
    <cellStyle name="Normal 60 15" xfId="2806"/>
    <cellStyle name="Normal 60 15 2" xfId="2807"/>
    <cellStyle name="Normal 60 15 2 2" xfId="2808"/>
    <cellStyle name="Normal 60 15 3" xfId="2809"/>
    <cellStyle name="Normal 60 16" xfId="2810"/>
    <cellStyle name="Normal 60 16 2" xfId="2811"/>
    <cellStyle name="Normal 60 16 2 2" xfId="2812"/>
    <cellStyle name="Normal 60 16 3" xfId="2813"/>
    <cellStyle name="Normal 60 17" xfId="2814"/>
    <cellStyle name="Normal 60 17 2" xfId="2815"/>
    <cellStyle name="Normal 60 18" xfId="2816"/>
    <cellStyle name="Normal 60 2" xfId="2817"/>
    <cellStyle name="Normal 60 2 2" xfId="2818"/>
    <cellStyle name="Normal 60 2 2 2" xfId="2819"/>
    <cellStyle name="Normal 60 2 3" xfId="2820"/>
    <cellStyle name="Normal 60 3" xfId="2821"/>
    <cellStyle name="Normal 60 3 2" xfId="2822"/>
    <cellStyle name="Normal 60 3 2 2" xfId="2823"/>
    <cellStyle name="Normal 60 3 3" xfId="2824"/>
    <cellStyle name="Normal 60 4" xfId="2825"/>
    <cellStyle name="Normal 60 4 2" xfId="2826"/>
    <cellStyle name="Normal 60 4 2 2" xfId="2827"/>
    <cellStyle name="Normal 60 4 3" xfId="2828"/>
    <cellStyle name="Normal 60 5" xfId="2829"/>
    <cellStyle name="Normal 60 5 2" xfId="2830"/>
    <cellStyle name="Normal 60 5 2 2" xfId="2831"/>
    <cellStyle name="Normal 60 5 3" xfId="2832"/>
    <cellStyle name="Normal 60 6" xfId="2833"/>
    <cellStyle name="Normal 60 6 2" xfId="2834"/>
    <cellStyle name="Normal 60 6 2 2" xfId="2835"/>
    <cellStyle name="Normal 60 6 3" xfId="2836"/>
    <cellStyle name="Normal 60 7" xfId="2837"/>
    <cellStyle name="Normal 60 7 2" xfId="2838"/>
    <cellStyle name="Normal 60 7 2 2" xfId="2839"/>
    <cellStyle name="Normal 60 7 3" xfId="2840"/>
    <cellStyle name="Normal 60 8" xfId="2841"/>
    <cellStyle name="Normal 60 8 2" xfId="2842"/>
    <cellStyle name="Normal 60 8 2 2" xfId="2843"/>
    <cellStyle name="Normal 60 8 3" xfId="2844"/>
    <cellStyle name="Normal 60 9" xfId="2845"/>
    <cellStyle name="Normal 60 9 2" xfId="2846"/>
    <cellStyle name="Normal 60 9 2 2" xfId="2847"/>
    <cellStyle name="Normal 60 9 3" xfId="2848"/>
    <cellStyle name="Normal 61" xfId="2849"/>
    <cellStyle name="Normal 61 10" xfId="2850"/>
    <cellStyle name="Normal 61 10 2" xfId="2851"/>
    <cellStyle name="Normal 61 10 2 2" xfId="2852"/>
    <cellStyle name="Normal 61 10 3" xfId="2853"/>
    <cellStyle name="Normal 61 11" xfId="2854"/>
    <cellStyle name="Normal 61 11 2" xfId="2855"/>
    <cellStyle name="Normal 61 11 2 2" xfId="2856"/>
    <cellStyle name="Normal 61 11 3" xfId="2857"/>
    <cellStyle name="Normal 61 12" xfId="2858"/>
    <cellStyle name="Normal 61 12 2" xfId="2859"/>
    <cellStyle name="Normal 61 12 2 2" xfId="2860"/>
    <cellStyle name="Normal 61 12 3" xfId="2861"/>
    <cellStyle name="Normal 61 13" xfId="2862"/>
    <cellStyle name="Normal 61 13 2" xfId="2863"/>
    <cellStyle name="Normal 61 13 2 2" xfId="2864"/>
    <cellStyle name="Normal 61 13 3" xfId="2865"/>
    <cellStyle name="Normal 61 14" xfId="2866"/>
    <cellStyle name="Normal 61 14 2" xfId="2867"/>
    <cellStyle name="Normal 61 14 2 2" xfId="2868"/>
    <cellStyle name="Normal 61 14 3" xfId="2869"/>
    <cellStyle name="Normal 61 15" xfId="2870"/>
    <cellStyle name="Normal 61 15 2" xfId="2871"/>
    <cellStyle name="Normal 61 15 2 2" xfId="2872"/>
    <cellStyle name="Normal 61 15 3" xfId="2873"/>
    <cellStyle name="Normal 61 16" xfId="2874"/>
    <cellStyle name="Normal 61 16 2" xfId="2875"/>
    <cellStyle name="Normal 61 16 2 2" xfId="2876"/>
    <cellStyle name="Normal 61 16 3" xfId="2877"/>
    <cellStyle name="Normal 61 17" xfId="2878"/>
    <cellStyle name="Normal 61 17 2" xfId="2879"/>
    <cellStyle name="Normal 61 18" xfId="2880"/>
    <cellStyle name="Normal 61 2" xfId="2881"/>
    <cellStyle name="Normal 61 2 2" xfId="2882"/>
    <cellStyle name="Normal 61 2 2 2" xfId="2883"/>
    <cellStyle name="Normal 61 2 3" xfId="2884"/>
    <cellStyle name="Normal 61 3" xfId="2885"/>
    <cellStyle name="Normal 61 3 2" xfId="2886"/>
    <cellStyle name="Normal 61 3 2 2" xfId="2887"/>
    <cellStyle name="Normal 61 3 3" xfId="2888"/>
    <cellStyle name="Normal 61 4" xfId="2889"/>
    <cellStyle name="Normal 61 4 2" xfId="2890"/>
    <cellStyle name="Normal 61 4 2 2" xfId="2891"/>
    <cellStyle name="Normal 61 4 3" xfId="2892"/>
    <cellStyle name="Normal 61 5" xfId="2893"/>
    <cellStyle name="Normal 61 5 2" xfId="2894"/>
    <cellStyle name="Normal 61 5 2 2" xfId="2895"/>
    <cellStyle name="Normal 61 5 3" xfId="2896"/>
    <cellStyle name="Normal 61 6" xfId="2897"/>
    <cellStyle name="Normal 61 6 2" xfId="2898"/>
    <cellStyle name="Normal 61 6 2 2" xfId="2899"/>
    <cellStyle name="Normal 61 6 3" xfId="2900"/>
    <cellStyle name="Normal 61 7" xfId="2901"/>
    <cellStyle name="Normal 61 7 2" xfId="2902"/>
    <cellStyle name="Normal 61 7 2 2" xfId="2903"/>
    <cellStyle name="Normal 61 7 3" xfId="2904"/>
    <cellStyle name="Normal 61 8" xfId="2905"/>
    <cellStyle name="Normal 61 8 2" xfId="2906"/>
    <cellStyle name="Normal 61 8 2 2" xfId="2907"/>
    <cellStyle name="Normal 61 8 3" xfId="2908"/>
    <cellStyle name="Normal 61 9" xfId="2909"/>
    <cellStyle name="Normal 61 9 2" xfId="2910"/>
    <cellStyle name="Normal 61 9 2 2" xfId="2911"/>
    <cellStyle name="Normal 61 9 3" xfId="2912"/>
    <cellStyle name="Normal 63" xfId="2913"/>
    <cellStyle name="Normal 63 10" xfId="2914"/>
    <cellStyle name="Normal 63 10 2" xfId="2915"/>
    <cellStyle name="Normal 63 10 2 2" xfId="2916"/>
    <cellStyle name="Normal 63 10 3" xfId="2917"/>
    <cellStyle name="Normal 63 11" xfId="2918"/>
    <cellStyle name="Normal 63 11 2" xfId="2919"/>
    <cellStyle name="Normal 63 11 2 2" xfId="2920"/>
    <cellStyle name="Normal 63 11 3" xfId="2921"/>
    <cellStyle name="Normal 63 12" xfId="2922"/>
    <cellStyle name="Normal 63 12 2" xfId="2923"/>
    <cellStyle name="Normal 63 12 2 2" xfId="2924"/>
    <cellStyle name="Normal 63 12 3" xfId="2925"/>
    <cellStyle name="Normal 63 13" xfId="2926"/>
    <cellStyle name="Normal 63 13 2" xfId="2927"/>
    <cellStyle name="Normal 63 13 2 2" xfId="2928"/>
    <cellStyle name="Normal 63 13 3" xfId="2929"/>
    <cellStyle name="Normal 63 14" xfId="2930"/>
    <cellStyle name="Normal 63 14 2" xfId="2931"/>
    <cellStyle name="Normal 63 14 2 2" xfId="2932"/>
    <cellStyle name="Normal 63 14 3" xfId="2933"/>
    <cellStyle name="Normal 63 15" xfId="2934"/>
    <cellStyle name="Normal 63 15 2" xfId="2935"/>
    <cellStyle name="Normal 63 15 2 2" xfId="2936"/>
    <cellStyle name="Normal 63 15 3" xfId="2937"/>
    <cellStyle name="Normal 63 16" xfId="2938"/>
    <cellStyle name="Normal 63 16 2" xfId="2939"/>
    <cellStyle name="Normal 63 16 2 2" xfId="2940"/>
    <cellStyle name="Normal 63 16 3" xfId="2941"/>
    <cellStyle name="Normal 63 17" xfId="2942"/>
    <cellStyle name="Normal 63 17 2" xfId="2943"/>
    <cellStyle name="Normal 63 18" xfId="2944"/>
    <cellStyle name="Normal 63 2" xfId="2945"/>
    <cellStyle name="Normal 63 2 2" xfId="2946"/>
    <cellStyle name="Normal 63 2 2 2" xfId="2947"/>
    <cellStyle name="Normal 63 2 3" xfId="2948"/>
    <cellStyle name="Normal 63 3" xfId="2949"/>
    <cellStyle name="Normal 63 3 2" xfId="2950"/>
    <cellStyle name="Normal 63 3 2 2" xfId="2951"/>
    <cellStyle name="Normal 63 3 3" xfId="2952"/>
    <cellStyle name="Normal 63 4" xfId="2953"/>
    <cellStyle name="Normal 63 4 2" xfId="2954"/>
    <cellStyle name="Normal 63 4 2 2" xfId="2955"/>
    <cellStyle name="Normal 63 4 3" xfId="2956"/>
    <cellStyle name="Normal 63 5" xfId="2957"/>
    <cellStyle name="Normal 63 5 2" xfId="2958"/>
    <cellStyle name="Normal 63 5 2 2" xfId="2959"/>
    <cellStyle name="Normal 63 5 3" xfId="2960"/>
    <cellStyle name="Normal 63 6" xfId="2961"/>
    <cellStyle name="Normal 63 6 2" xfId="2962"/>
    <cellStyle name="Normal 63 6 2 2" xfId="2963"/>
    <cellStyle name="Normal 63 6 3" xfId="2964"/>
    <cellStyle name="Normal 63 7" xfId="2965"/>
    <cellStyle name="Normal 63 7 2" xfId="2966"/>
    <cellStyle name="Normal 63 7 2 2" xfId="2967"/>
    <cellStyle name="Normal 63 7 3" xfId="2968"/>
    <cellStyle name="Normal 63 8" xfId="2969"/>
    <cellStyle name="Normal 63 8 2" xfId="2970"/>
    <cellStyle name="Normal 63 8 2 2" xfId="2971"/>
    <cellStyle name="Normal 63 8 3" xfId="2972"/>
    <cellStyle name="Normal 63 9" xfId="2973"/>
    <cellStyle name="Normal 63 9 2" xfId="2974"/>
    <cellStyle name="Normal 63 9 2 2" xfId="2975"/>
    <cellStyle name="Normal 63 9 3" xfId="2976"/>
    <cellStyle name="Normal 64" xfId="2977"/>
    <cellStyle name="Normal 64 10" xfId="2978"/>
    <cellStyle name="Normal 64 10 2" xfId="2979"/>
    <cellStyle name="Normal 64 10 2 2" xfId="2980"/>
    <cellStyle name="Normal 64 10 3" xfId="2981"/>
    <cellStyle name="Normal 64 11" xfId="2982"/>
    <cellStyle name="Normal 64 11 2" xfId="2983"/>
    <cellStyle name="Normal 64 11 2 2" xfId="2984"/>
    <cellStyle name="Normal 64 11 3" xfId="2985"/>
    <cellStyle name="Normal 64 12" xfId="2986"/>
    <cellStyle name="Normal 64 12 2" xfId="2987"/>
    <cellStyle name="Normal 64 12 2 2" xfId="2988"/>
    <cellStyle name="Normal 64 12 3" xfId="2989"/>
    <cellStyle name="Normal 64 13" xfId="2990"/>
    <cellStyle name="Normal 64 13 2" xfId="2991"/>
    <cellStyle name="Normal 64 13 2 2" xfId="2992"/>
    <cellStyle name="Normal 64 13 3" xfId="2993"/>
    <cellStyle name="Normal 64 14" xfId="2994"/>
    <cellStyle name="Normal 64 14 2" xfId="2995"/>
    <cellStyle name="Normal 64 14 2 2" xfId="2996"/>
    <cellStyle name="Normal 64 14 3" xfId="2997"/>
    <cellStyle name="Normal 64 15" xfId="2998"/>
    <cellStyle name="Normal 64 15 2" xfId="2999"/>
    <cellStyle name="Normal 64 15 2 2" xfId="3000"/>
    <cellStyle name="Normal 64 15 3" xfId="3001"/>
    <cellStyle name="Normal 64 16" xfId="3002"/>
    <cellStyle name="Normal 64 16 2" xfId="3003"/>
    <cellStyle name="Normal 64 16 2 2" xfId="3004"/>
    <cellStyle name="Normal 64 16 3" xfId="3005"/>
    <cellStyle name="Normal 64 17" xfId="3006"/>
    <cellStyle name="Normal 64 17 2" xfId="3007"/>
    <cellStyle name="Normal 64 18" xfId="3008"/>
    <cellStyle name="Normal 64 2" xfId="3009"/>
    <cellStyle name="Normal 64 2 2" xfId="3010"/>
    <cellStyle name="Normal 64 2 2 2" xfId="3011"/>
    <cellStyle name="Normal 64 2 3" xfId="3012"/>
    <cellStyle name="Normal 64 3" xfId="3013"/>
    <cellStyle name="Normal 64 3 2" xfId="3014"/>
    <cellStyle name="Normal 64 3 2 2" xfId="3015"/>
    <cellStyle name="Normal 64 3 3" xfId="3016"/>
    <cellStyle name="Normal 64 4" xfId="3017"/>
    <cellStyle name="Normal 64 4 2" xfId="3018"/>
    <cellStyle name="Normal 64 4 2 2" xfId="3019"/>
    <cellStyle name="Normal 64 4 3" xfId="3020"/>
    <cellStyle name="Normal 64 5" xfId="3021"/>
    <cellStyle name="Normal 64 5 2" xfId="3022"/>
    <cellStyle name="Normal 64 5 2 2" xfId="3023"/>
    <cellStyle name="Normal 64 5 3" xfId="3024"/>
    <cellStyle name="Normal 64 6" xfId="3025"/>
    <cellStyle name="Normal 64 6 2" xfId="3026"/>
    <cellStyle name="Normal 64 6 2 2" xfId="3027"/>
    <cellStyle name="Normal 64 6 3" xfId="3028"/>
    <cellStyle name="Normal 64 7" xfId="3029"/>
    <cellStyle name="Normal 64 7 2" xfId="3030"/>
    <cellStyle name="Normal 64 7 2 2" xfId="3031"/>
    <cellStyle name="Normal 64 7 3" xfId="3032"/>
    <cellStyle name="Normal 64 8" xfId="3033"/>
    <cellStyle name="Normal 64 8 2" xfId="3034"/>
    <cellStyle name="Normal 64 8 2 2" xfId="3035"/>
    <cellStyle name="Normal 64 8 3" xfId="3036"/>
    <cellStyle name="Normal 64 9" xfId="3037"/>
    <cellStyle name="Normal 64 9 2" xfId="3038"/>
    <cellStyle name="Normal 64 9 2 2" xfId="3039"/>
    <cellStyle name="Normal 64 9 3" xfId="3040"/>
    <cellStyle name="Normal 65" xfId="3041"/>
    <cellStyle name="Normal 65 10" xfId="3042"/>
    <cellStyle name="Normal 65 10 2" xfId="3043"/>
    <cellStyle name="Normal 65 10 2 2" xfId="3044"/>
    <cellStyle name="Normal 65 10 3" xfId="3045"/>
    <cellStyle name="Normal 65 11" xfId="3046"/>
    <cellStyle name="Normal 65 11 2" xfId="3047"/>
    <cellStyle name="Normal 65 11 2 2" xfId="3048"/>
    <cellStyle name="Normal 65 11 3" xfId="3049"/>
    <cellStyle name="Normal 65 12" xfId="3050"/>
    <cellStyle name="Normal 65 12 2" xfId="3051"/>
    <cellStyle name="Normal 65 12 2 2" xfId="3052"/>
    <cellStyle name="Normal 65 12 3" xfId="3053"/>
    <cellStyle name="Normal 65 13" xfId="3054"/>
    <cellStyle name="Normal 65 13 2" xfId="3055"/>
    <cellStyle name="Normal 65 13 2 2" xfId="3056"/>
    <cellStyle name="Normal 65 13 3" xfId="3057"/>
    <cellStyle name="Normal 65 14" xfId="3058"/>
    <cellStyle name="Normal 65 14 2" xfId="3059"/>
    <cellStyle name="Normal 65 14 2 2" xfId="3060"/>
    <cellStyle name="Normal 65 14 3" xfId="3061"/>
    <cellStyle name="Normal 65 15" xfId="3062"/>
    <cellStyle name="Normal 65 15 2" xfId="3063"/>
    <cellStyle name="Normal 65 15 2 2" xfId="3064"/>
    <cellStyle name="Normal 65 15 3" xfId="3065"/>
    <cellStyle name="Normal 65 16" xfId="3066"/>
    <cellStyle name="Normal 65 16 2" xfId="3067"/>
    <cellStyle name="Normal 65 16 2 2" xfId="3068"/>
    <cellStyle name="Normal 65 16 3" xfId="3069"/>
    <cellStyle name="Normal 65 17" xfId="3070"/>
    <cellStyle name="Normal 65 17 2" xfId="3071"/>
    <cellStyle name="Normal 65 18" xfId="3072"/>
    <cellStyle name="Normal 65 2" xfId="3073"/>
    <cellStyle name="Normal 65 2 2" xfId="3074"/>
    <cellStyle name="Normal 65 2 2 2" xfId="3075"/>
    <cellStyle name="Normal 65 2 3" xfId="3076"/>
    <cellStyle name="Normal 65 3" xfId="3077"/>
    <cellStyle name="Normal 65 3 2" xfId="3078"/>
    <cellStyle name="Normal 65 3 2 2" xfId="3079"/>
    <cellStyle name="Normal 65 3 3" xfId="3080"/>
    <cellStyle name="Normal 65 4" xfId="3081"/>
    <cellStyle name="Normal 65 4 2" xfId="3082"/>
    <cellStyle name="Normal 65 4 2 2" xfId="3083"/>
    <cellStyle name="Normal 65 4 3" xfId="3084"/>
    <cellStyle name="Normal 65 5" xfId="3085"/>
    <cellStyle name="Normal 65 5 2" xfId="3086"/>
    <cellStyle name="Normal 65 5 2 2" xfId="3087"/>
    <cellStyle name="Normal 65 5 3" xfId="3088"/>
    <cellStyle name="Normal 65 6" xfId="3089"/>
    <cellStyle name="Normal 65 6 2" xfId="3090"/>
    <cellStyle name="Normal 65 6 2 2" xfId="3091"/>
    <cellStyle name="Normal 65 6 3" xfId="3092"/>
    <cellStyle name="Normal 65 7" xfId="3093"/>
    <cellStyle name="Normal 65 7 2" xfId="3094"/>
    <cellStyle name="Normal 65 7 2 2" xfId="3095"/>
    <cellStyle name="Normal 65 7 3" xfId="3096"/>
    <cellStyle name="Normal 65 8" xfId="3097"/>
    <cellStyle name="Normal 65 8 2" xfId="3098"/>
    <cellStyle name="Normal 65 8 2 2" xfId="3099"/>
    <cellStyle name="Normal 65 8 3" xfId="3100"/>
    <cellStyle name="Normal 65 9" xfId="3101"/>
    <cellStyle name="Normal 65 9 2" xfId="3102"/>
    <cellStyle name="Normal 65 9 2 2" xfId="3103"/>
    <cellStyle name="Normal 65 9 3" xfId="3104"/>
    <cellStyle name="Normal 66" xfId="3105"/>
    <cellStyle name="Normal 66 10" xfId="3106"/>
    <cellStyle name="Normal 66 10 2" xfId="3107"/>
    <cellStyle name="Normal 66 10 2 2" xfId="3108"/>
    <cellStyle name="Normal 66 10 3" xfId="3109"/>
    <cellStyle name="Normal 66 11" xfId="3110"/>
    <cellStyle name="Normal 66 11 2" xfId="3111"/>
    <cellStyle name="Normal 66 11 2 2" xfId="3112"/>
    <cellStyle name="Normal 66 11 3" xfId="3113"/>
    <cellStyle name="Normal 66 12" xfId="3114"/>
    <cellStyle name="Normal 66 12 2" xfId="3115"/>
    <cellStyle name="Normal 66 12 2 2" xfId="3116"/>
    <cellStyle name="Normal 66 12 3" xfId="3117"/>
    <cellStyle name="Normal 66 13" xfId="3118"/>
    <cellStyle name="Normal 66 13 2" xfId="3119"/>
    <cellStyle name="Normal 66 13 2 2" xfId="3120"/>
    <cellStyle name="Normal 66 13 3" xfId="3121"/>
    <cellStyle name="Normal 66 14" xfId="3122"/>
    <cellStyle name="Normal 66 14 2" xfId="3123"/>
    <cellStyle name="Normal 66 14 2 2" xfId="3124"/>
    <cellStyle name="Normal 66 14 3" xfId="3125"/>
    <cellStyle name="Normal 66 15" xfId="3126"/>
    <cellStyle name="Normal 66 15 2" xfId="3127"/>
    <cellStyle name="Normal 66 15 2 2" xfId="3128"/>
    <cellStyle name="Normal 66 15 3" xfId="3129"/>
    <cellStyle name="Normal 66 16" xfId="3130"/>
    <cellStyle name="Normal 66 16 2" xfId="3131"/>
    <cellStyle name="Normal 66 16 2 2" xfId="3132"/>
    <cellStyle name="Normal 66 16 3" xfId="3133"/>
    <cellStyle name="Normal 66 17" xfId="3134"/>
    <cellStyle name="Normal 66 17 2" xfId="3135"/>
    <cellStyle name="Normal 66 18" xfId="3136"/>
    <cellStyle name="Normal 66 2" xfId="3137"/>
    <cellStyle name="Normal 66 2 2" xfId="3138"/>
    <cellStyle name="Normal 66 2 2 2" xfId="3139"/>
    <cellStyle name="Normal 66 2 3" xfId="3140"/>
    <cellStyle name="Normal 66 3" xfId="3141"/>
    <cellStyle name="Normal 66 3 2" xfId="3142"/>
    <cellStyle name="Normal 66 3 2 2" xfId="3143"/>
    <cellStyle name="Normal 66 3 3" xfId="3144"/>
    <cellStyle name="Normal 66 4" xfId="3145"/>
    <cellStyle name="Normal 66 4 2" xfId="3146"/>
    <cellStyle name="Normal 66 4 2 2" xfId="3147"/>
    <cellStyle name="Normal 66 4 3" xfId="3148"/>
    <cellStyle name="Normal 66 5" xfId="3149"/>
    <cellStyle name="Normal 66 5 2" xfId="3150"/>
    <cellStyle name="Normal 66 5 2 2" xfId="3151"/>
    <cellStyle name="Normal 66 5 3" xfId="3152"/>
    <cellStyle name="Normal 66 6" xfId="3153"/>
    <cellStyle name="Normal 66 6 2" xfId="3154"/>
    <cellStyle name="Normal 66 6 2 2" xfId="3155"/>
    <cellStyle name="Normal 66 6 3" xfId="3156"/>
    <cellStyle name="Normal 66 7" xfId="3157"/>
    <cellStyle name="Normal 66 7 2" xfId="3158"/>
    <cellStyle name="Normal 66 7 2 2" xfId="3159"/>
    <cellStyle name="Normal 66 7 3" xfId="3160"/>
    <cellStyle name="Normal 66 8" xfId="3161"/>
    <cellStyle name="Normal 66 8 2" xfId="3162"/>
    <cellStyle name="Normal 66 8 2 2" xfId="3163"/>
    <cellStyle name="Normal 66 8 3" xfId="3164"/>
    <cellStyle name="Normal 66 9" xfId="3165"/>
    <cellStyle name="Normal 66 9 2" xfId="3166"/>
    <cellStyle name="Normal 66 9 2 2" xfId="3167"/>
    <cellStyle name="Normal 66 9 3" xfId="3168"/>
    <cellStyle name="Normal 67" xfId="3169"/>
    <cellStyle name="Normal 67 10" xfId="3170"/>
    <cellStyle name="Normal 67 10 2" xfId="3171"/>
    <cellStyle name="Normal 67 10 2 2" xfId="3172"/>
    <cellStyle name="Normal 67 10 3" xfId="3173"/>
    <cellStyle name="Normal 67 11" xfId="3174"/>
    <cellStyle name="Normal 67 11 2" xfId="3175"/>
    <cellStyle name="Normal 67 12" xfId="3176"/>
    <cellStyle name="Normal 67 2" xfId="3177"/>
    <cellStyle name="Normal 67 2 2" xfId="3178"/>
    <cellStyle name="Normal 67 2 2 2" xfId="3179"/>
    <cellStyle name="Normal 67 2 3" xfId="3180"/>
    <cellStyle name="Normal 67 3" xfId="3181"/>
    <cellStyle name="Normal 67 3 2" xfId="3182"/>
    <cellStyle name="Normal 67 3 2 2" xfId="3183"/>
    <cellStyle name="Normal 67 3 3" xfId="3184"/>
    <cellStyle name="Normal 67 4" xfId="3185"/>
    <cellStyle name="Normal 67 4 2" xfId="3186"/>
    <cellStyle name="Normal 67 4 2 2" xfId="3187"/>
    <cellStyle name="Normal 67 4 3" xfId="3188"/>
    <cellStyle name="Normal 67 5" xfId="3189"/>
    <cellStyle name="Normal 67 5 2" xfId="3190"/>
    <cellStyle name="Normal 67 5 2 2" xfId="3191"/>
    <cellStyle name="Normal 67 5 3" xfId="3192"/>
    <cellStyle name="Normal 67 6" xfId="3193"/>
    <cellStyle name="Normal 67 6 2" xfId="3194"/>
    <cellStyle name="Normal 67 6 2 2" xfId="3195"/>
    <cellStyle name="Normal 67 6 3" xfId="3196"/>
    <cellStyle name="Normal 67 7" xfId="3197"/>
    <cellStyle name="Normal 67 7 2" xfId="3198"/>
    <cellStyle name="Normal 67 7 2 2" xfId="3199"/>
    <cellStyle name="Normal 67 7 3" xfId="3200"/>
    <cellStyle name="Normal 67 8" xfId="3201"/>
    <cellStyle name="Normal 67 8 2" xfId="3202"/>
    <cellStyle name="Normal 67 8 2 2" xfId="3203"/>
    <cellStyle name="Normal 67 8 3" xfId="3204"/>
    <cellStyle name="Normal 67 9" xfId="3205"/>
    <cellStyle name="Normal 67 9 2" xfId="3206"/>
    <cellStyle name="Normal 67 9 2 2" xfId="3207"/>
    <cellStyle name="Normal 67 9 3" xfId="3208"/>
    <cellStyle name="Normal 7" xfId="3209"/>
    <cellStyle name="Normal 70" xfId="3210"/>
    <cellStyle name="Normal 70 10" xfId="3211"/>
    <cellStyle name="Normal 70 10 2" xfId="3212"/>
    <cellStyle name="Normal 70 10 2 2" xfId="3213"/>
    <cellStyle name="Normal 70 10 3" xfId="3214"/>
    <cellStyle name="Normal 70 11" xfId="3215"/>
    <cellStyle name="Normal 70 11 2" xfId="3216"/>
    <cellStyle name="Normal 70 12" xfId="3217"/>
    <cellStyle name="Normal 70 2" xfId="3218"/>
    <cellStyle name="Normal 70 2 2" xfId="3219"/>
    <cellStyle name="Normal 70 2 2 2" xfId="3220"/>
    <cellStyle name="Normal 70 2 3" xfId="3221"/>
    <cellStyle name="Normal 70 3" xfId="3222"/>
    <cellStyle name="Normal 70 3 2" xfId="3223"/>
    <cellStyle name="Normal 70 3 2 2" xfId="3224"/>
    <cellStyle name="Normal 70 3 3" xfId="3225"/>
    <cellStyle name="Normal 70 4" xfId="3226"/>
    <cellStyle name="Normal 70 4 2" xfId="3227"/>
    <cellStyle name="Normal 70 4 2 2" xfId="3228"/>
    <cellStyle name="Normal 70 4 3" xfId="3229"/>
    <cellStyle name="Normal 70 5" xfId="3230"/>
    <cellStyle name="Normal 70 5 2" xfId="3231"/>
    <cellStyle name="Normal 70 5 2 2" xfId="3232"/>
    <cellStyle name="Normal 70 5 3" xfId="3233"/>
    <cellStyle name="Normal 70 6" xfId="3234"/>
    <cellStyle name="Normal 70 6 2" xfId="3235"/>
    <cellStyle name="Normal 70 6 2 2" xfId="3236"/>
    <cellStyle name="Normal 70 6 3" xfId="3237"/>
    <cellStyle name="Normal 70 7" xfId="3238"/>
    <cellStyle name="Normal 70 7 2" xfId="3239"/>
    <cellStyle name="Normal 70 7 2 2" xfId="3240"/>
    <cellStyle name="Normal 70 7 3" xfId="3241"/>
    <cellStyle name="Normal 70 8" xfId="3242"/>
    <cellStyle name="Normal 70 8 2" xfId="3243"/>
    <cellStyle name="Normal 70 8 2 2" xfId="3244"/>
    <cellStyle name="Normal 70 8 3" xfId="3245"/>
    <cellStyle name="Normal 70 9" xfId="3246"/>
    <cellStyle name="Normal 70 9 2" xfId="3247"/>
    <cellStyle name="Normal 70 9 2 2" xfId="3248"/>
    <cellStyle name="Normal 70 9 3" xfId="3249"/>
    <cellStyle name="Normal 71" xfId="3250"/>
    <cellStyle name="Normal 71 10" xfId="3251"/>
    <cellStyle name="Normal 71 10 2" xfId="3252"/>
    <cellStyle name="Normal 71 10 2 2" xfId="3253"/>
    <cellStyle name="Normal 71 10 3" xfId="3254"/>
    <cellStyle name="Normal 71 11" xfId="3255"/>
    <cellStyle name="Normal 71 11 2" xfId="3256"/>
    <cellStyle name="Normal 71 12" xfId="3257"/>
    <cellStyle name="Normal 71 2" xfId="3258"/>
    <cellStyle name="Normal 71 2 2" xfId="3259"/>
    <cellStyle name="Normal 71 2 2 2" xfId="3260"/>
    <cellStyle name="Normal 71 2 3" xfId="3261"/>
    <cellStyle name="Normal 71 3" xfId="3262"/>
    <cellStyle name="Normal 71 3 2" xfId="3263"/>
    <cellStyle name="Normal 71 3 2 2" xfId="3264"/>
    <cellStyle name="Normal 71 3 3" xfId="3265"/>
    <cellStyle name="Normal 71 4" xfId="3266"/>
    <cellStyle name="Normal 71 4 2" xfId="3267"/>
    <cellStyle name="Normal 71 4 2 2" xfId="3268"/>
    <cellStyle name="Normal 71 4 3" xfId="3269"/>
    <cellStyle name="Normal 71 5" xfId="3270"/>
    <cellStyle name="Normal 71 5 2" xfId="3271"/>
    <cellStyle name="Normal 71 5 2 2" xfId="3272"/>
    <cellStyle name="Normal 71 5 3" xfId="3273"/>
    <cellStyle name="Normal 71 6" xfId="3274"/>
    <cellStyle name="Normal 71 6 2" xfId="3275"/>
    <cellStyle name="Normal 71 6 2 2" xfId="3276"/>
    <cellStyle name="Normal 71 6 3" xfId="3277"/>
    <cellStyle name="Normal 71 7" xfId="3278"/>
    <cellStyle name="Normal 71 7 2" xfId="3279"/>
    <cellStyle name="Normal 71 7 2 2" xfId="3280"/>
    <cellStyle name="Normal 71 7 3" xfId="3281"/>
    <cellStyle name="Normal 71 8" xfId="3282"/>
    <cellStyle name="Normal 71 8 2" xfId="3283"/>
    <cellStyle name="Normal 71 8 2 2" xfId="3284"/>
    <cellStyle name="Normal 71 8 3" xfId="3285"/>
    <cellStyle name="Normal 71 9" xfId="3286"/>
    <cellStyle name="Normal 71 9 2" xfId="3287"/>
    <cellStyle name="Normal 71 9 2 2" xfId="3288"/>
    <cellStyle name="Normal 71 9 3" xfId="3289"/>
    <cellStyle name="Normal 72" xfId="3290"/>
    <cellStyle name="Normal 72 10" xfId="3291"/>
    <cellStyle name="Normal 72 10 2" xfId="3292"/>
    <cellStyle name="Normal 72 10 2 2" xfId="3293"/>
    <cellStyle name="Normal 72 10 3" xfId="3294"/>
    <cellStyle name="Normal 72 11" xfId="3295"/>
    <cellStyle name="Normal 72 11 2" xfId="3296"/>
    <cellStyle name="Normal 72 12" xfId="3297"/>
    <cellStyle name="Normal 72 2" xfId="3298"/>
    <cellStyle name="Normal 72 2 2" xfId="3299"/>
    <cellStyle name="Normal 72 2 2 2" xfId="3300"/>
    <cellStyle name="Normal 72 2 3" xfId="3301"/>
    <cellStyle name="Normal 72 3" xfId="3302"/>
    <cellStyle name="Normal 72 3 2" xfId="3303"/>
    <cellStyle name="Normal 72 3 2 2" xfId="3304"/>
    <cellStyle name="Normal 72 3 3" xfId="3305"/>
    <cellStyle name="Normal 72 4" xfId="3306"/>
    <cellStyle name="Normal 72 4 2" xfId="3307"/>
    <cellStyle name="Normal 72 4 2 2" xfId="3308"/>
    <cellStyle name="Normal 72 4 3" xfId="3309"/>
    <cellStyle name="Normal 72 5" xfId="3310"/>
    <cellStyle name="Normal 72 5 2" xfId="3311"/>
    <cellStyle name="Normal 72 5 2 2" xfId="3312"/>
    <cellStyle name="Normal 72 5 3" xfId="3313"/>
    <cellStyle name="Normal 72 6" xfId="3314"/>
    <cellStyle name="Normal 72 6 2" xfId="3315"/>
    <cellStyle name="Normal 72 6 2 2" xfId="3316"/>
    <cellStyle name="Normal 72 6 3" xfId="3317"/>
    <cellStyle name="Normal 72 7" xfId="3318"/>
    <cellStyle name="Normal 72 7 2" xfId="3319"/>
    <cellStyle name="Normal 72 7 2 2" xfId="3320"/>
    <cellStyle name="Normal 72 7 3" xfId="3321"/>
    <cellStyle name="Normal 72 8" xfId="3322"/>
    <cellStyle name="Normal 72 8 2" xfId="3323"/>
    <cellStyle name="Normal 72 8 2 2" xfId="3324"/>
    <cellStyle name="Normal 72 8 3" xfId="3325"/>
    <cellStyle name="Normal 72 9" xfId="3326"/>
    <cellStyle name="Normal 72 9 2" xfId="3327"/>
    <cellStyle name="Normal 72 9 2 2" xfId="3328"/>
    <cellStyle name="Normal 72 9 3" xfId="3329"/>
    <cellStyle name="Normal 73" xfId="3330"/>
    <cellStyle name="Normal 73 10" xfId="3331"/>
    <cellStyle name="Normal 73 2" xfId="3332"/>
    <cellStyle name="Normal 73 2 2" xfId="3333"/>
    <cellStyle name="Normal 73 2 2 2" xfId="3334"/>
    <cellStyle name="Normal 73 2 3" xfId="3335"/>
    <cellStyle name="Normal 73 3" xfId="3336"/>
    <cellStyle name="Normal 73 3 2" xfId="3337"/>
    <cellStyle name="Normal 73 3 2 2" xfId="3338"/>
    <cellStyle name="Normal 73 3 3" xfId="3339"/>
    <cellStyle name="Normal 73 4" xfId="3340"/>
    <cellStyle name="Normal 73 4 2" xfId="3341"/>
    <cellStyle name="Normal 73 4 2 2" xfId="3342"/>
    <cellStyle name="Normal 73 4 3" xfId="3343"/>
    <cellStyle name="Normal 73 5" xfId="3344"/>
    <cellStyle name="Normal 73 5 2" xfId="3345"/>
    <cellStyle name="Normal 73 5 2 2" xfId="3346"/>
    <cellStyle name="Normal 73 5 3" xfId="3347"/>
    <cellStyle name="Normal 73 6" xfId="3348"/>
    <cellStyle name="Normal 73 6 2" xfId="3349"/>
    <cellStyle name="Normal 73 6 2 2" xfId="3350"/>
    <cellStyle name="Normal 73 6 3" xfId="3351"/>
    <cellStyle name="Normal 73 7" xfId="3352"/>
    <cellStyle name="Normal 73 7 2" xfId="3353"/>
    <cellStyle name="Normal 73 7 2 2" xfId="3354"/>
    <cellStyle name="Normal 73 7 3" xfId="3355"/>
    <cellStyle name="Normal 73 8" xfId="3356"/>
    <cellStyle name="Normal 73 8 2" xfId="3357"/>
    <cellStyle name="Normal 73 8 2 2" xfId="3358"/>
    <cellStyle name="Normal 73 8 3" xfId="3359"/>
    <cellStyle name="Normal 73 9" xfId="3360"/>
    <cellStyle name="Normal 73 9 2" xfId="3361"/>
    <cellStyle name="Normal 74" xfId="3362"/>
    <cellStyle name="Normal 74 10" xfId="3363"/>
    <cellStyle name="Normal 74 2" xfId="3364"/>
    <cellStyle name="Normal 74 2 2" xfId="3365"/>
    <cellStyle name="Normal 74 2 2 2" xfId="3366"/>
    <cellStyle name="Normal 74 2 3" xfId="3367"/>
    <cellStyle name="Normal 74 3" xfId="3368"/>
    <cellStyle name="Normal 74 3 2" xfId="3369"/>
    <cellStyle name="Normal 74 3 2 2" xfId="3370"/>
    <cellStyle name="Normal 74 3 3" xfId="3371"/>
    <cellStyle name="Normal 74 4" xfId="3372"/>
    <cellStyle name="Normal 74 4 2" xfId="3373"/>
    <cellStyle name="Normal 74 4 2 2" xfId="3374"/>
    <cellStyle name="Normal 74 4 3" xfId="3375"/>
    <cellStyle name="Normal 74 5" xfId="3376"/>
    <cellStyle name="Normal 74 5 2" xfId="3377"/>
    <cellStyle name="Normal 74 5 2 2" xfId="3378"/>
    <cellStyle name="Normal 74 5 3" xfId="3379"/>
    <cellStyle name="Normal 74 6" xfId="3380"/>
    <cellStyle name="Normal 74 6 2" xfId="3381"/>
    <cellStyle name="Normal 74 6 2 2" xfId="3382"/>
    <cellStyle name="Normal 74 6 3" xfId="3383"/>
    <cellStyle name="Normal 74 7" xfId="3384"/>
    <cellStyle name="Normal 74 7 2" xfId="3385"/>
    <cellStyle name="Normal 74 7 2 2" xfId="3386"/>
    <cellStyle name="Normal 74 7 3" xfId="3387"/>
    <cellStyle name="Normal 74 8" xfId="3388"/>
    <cellStyle name="Normal 74 8 2" xfId="3389"/>
    <cellStyle name="Normal 74 8 2 2" xfId="3390"/>
    <cellStyle name="Normal 74 8 3" xfId="3391"/>
    <cellStyle name="Normal 74 9" xfId="3392"/>
    <cellStyle name="Normal 74 9 2" xfId="3393"/>
    <cellStyle name="Normal 75" xfId="3394"/>
    <cellStyle name="Normal 75 2" xfId="3395"/>
    <cellStyle name="Normal 75 2 2" xfId="3396"/>
    <cellStyle name="Normal 75 2 2 2" xfId="3397"/>
    <cellStyle name="Normal 75 2 3" xfId="3398"/>
    <cellStyle name="Normal 75 3" xfId="3399"/>
    <cellStyle name="Normal 75 3 2" xfId="3400"/>
    <cellStyle name="Normal 75 3 2 2" xfId="3401"/>
    <cellStyle name="Normal 75 3 3" xfId="3402"/>
    <cellStyle name="Normal 75 4" xfId="3403"/>
    <cellStyle name="Normal 75 4 2" xfId="3404"/>
    <cellStyle name="Normal 75 5" xfId="3405"/>
    <cellStyle name="Normal 76" xfId="3406"/>
    <cellStyle name="Normal 76 2" xfId="3407"/>
    <cellStyle name="Normal 76 2 2" xfId="3408"/>
    <cellStyle name="Normal 76 2 2 2" xfId="3409"/>
    <cellStyle name="Normal 76 2 3" xfId="3410"/>
    <cellStyle name="Normal 76 3" xfId="3411"/>
    <cellStyle name="Normal 76 3 2" xfId="3412"/>
    <cellStyle name="Normal 76 3 2 2" xfId="3413"/>
    <cellStyle name="Normal 76 3 3" xfId="3414"/>
    <cellStyle name="Normal 76 4" xfId="3415"/>
    <cellStyle name="Normal 76 4 2" xfId="3416"/>
    <cellStyle name="Normal 76 5" xfId="3417"/>
    <cellStyle name="Normal 78" xfId="3418"/>
    <cellStyle name="Normal 78 2" xfId="3419"/>
    <cellStyle name="Normal 78 2 2" xfId="3420"/>
    <cellStyle name="Normal 78 2 2 2" xfId="3421"/>
    <cellStyle name="Normal 78 2 3" xfId="3422"/>
    <cellStyle name="Normal 78 3" xfId="3423"/>
    <cellStyle name="Normal 78 3 2" xfId="3424"/>
    <cellStyle name="Normal 78 3 2 2" xfId="3425"/>
    <cellStyle name="Normal 78 3 3" xfId="3426"/>
    <cellStyle name="Normal 78 4" xfId="3427"/>
    <cellStyle name="Normal 78 4 2" xfId="3428"/>
    <cellStyle name="Normal 78 5" xfId="3429"/>
    <cellStyle name="Normal 79" xfId="3430"/>
    <cellStyle name="Normal 79 2" xfId="3431"/>
    <cellStyle name="Normal 79 2 2" xfId="3432"/>
    <cellStyle name="Normal 79 2 2 2" xfId="3433"/>
    <cellStyle name="Normal 79 2 3" xfId="3434"/>
    <cellStyle name="Normal 79 3" xfId="3435"/>
    <cellStyle name="Normal 79 3 2" xfId="3436"/>
    <cellStyle name="Normal 79 3 2 2" xfId="3437"/>
    <cellStyle name="Normal 79 3 3" xfId="3438"/>
    <cellStyle name="Normal 79 4" xfId="3439"/>
    <cellStyle name="Normal 79 4 2" xfId="3440"/>
    <cellStyle name="Normal 79 5" xfId="3441"/>
    <cellStyle name="Normal 8" xfId="3442"/>
    <cellStyle name="Normal 8 10" xfId="3443"/>
    <cellStyle name="Normal 8 11" xfId="3444"/>
    <cellStyle name="Normal 8 12" xfId="3445"/>
    <cellStyle name="Normal 8 13" xfId="3446"/>
    <cellStyle name="Normal 8 13 2" xfId="3447"/>
    <cellStyle name="Normal 8 14" xfId="3448"/>
    <cellStyle name="Normal 8 2" xfId="3449"/>
    <cellStyle name="Normal 8 3" xfId="3450"/>
    <cellStyle name="Normal 8 4" xfId="3451"/>
    <cellStyle name="Normal 8 5" xfId="3452"/>
    <cellStyle name="Normal 8 6" xfId="3453"/>
    <cellStyle name="Normal 8 7" xfId="3454"/>
    <cellStyle name="Normal 8 8" xfId="3455"/>
    <cellStyle name="Normal 8 9" xfId="3456"/>
    <cellStyle name="Normal 80" xfId="3457"/>
    <cellStyle name="Normal 80 2" xfId="3458"/>
    <cellStyle name="Normal 80 2 2" xfId="3459"/>
    <cellStyle name="Normal 80 3" xfId="3460"/>
    <cellStyle name="Normal 81" xfId="3461"/>
    <cellStyle name="Normal 81 2" xfId="3462"/>
    <cellStyle name="Normal 81 2 2" xfId="3463"/>
    <cellStyle name="Normal 81 3" xfId="3464"/>
    <cellStyle name="Normal 82" xfId="3465"/>
    <cellStyle name="Normal 84" xfId="3466"/>
    <cellStyle name="Normal 86" xfId="3467"/>
    <cellStyle name="Normal 9" xfId="3468"/>
    <cellStyle name="Normal 99" xfId="3469"/>
    <cellStyle name="Note" xfId="3470"/>
    <cellStyle name="Note 10" xfId="3471"/>
    <cellStyle name="Note 10 2" xfId="3472"/>
    <cellStyle name="Note 10 2 2" xfId="3473"/>
    <cellStyle name="Note 10 2 2 2" xfId="3474"/>
    <cellStyle name="Note 10 2 3" xfId="3475"/>
    <cellStyle name="Note 10 3" xfId="3476"/>
    <cellStyle name="Note 10 3 2" xfId="3477"/>
    <cellStyle name="Note 10 3 2 2" xfId="3478"/>
    <cellStyle name="Note 10 3 3" xfId="3479"/>
    <cellStyle name="Note 10 4" xfId="3480"/>
    <cellStyle name="Note 11" xfId="3481"/>
    <cellStyle name="Note 11 2" xfId="3482"/>
    <cellStyle name="Note 11 2 2" xfId="3483"/>
    <cellStyle name="Note 11 2 2 2" xfId="3484"/>
    <cellStyle name="Note 11 2 3" xfId="3485"/>
    <cellStyle name="Note 11 3" xfId="3486"/>
    <cellStyle name="Note 11 3 2" xfId="3487"/>
    <cellStyle name="Note 11 3 2 2" xfId="3488"/>
    <cellStyle name="Note 11 3 3" xfId="3489"/>
    <cellStyle name="Note 11 4" xfId="3490"/>
    <cellStyle name="Note 2" xfId="3491"/>
    <cellStyle name="Note 2 2" xfId="3492"/>
    <cellStyle name="Note 2 2 2" xfId="3493"/>
    <cellStyle name="Note 2 2 2 2" xfId="3494"/>
    <cellStyle name="Note 2 2 3" xfId="3495"/>
    <cellStyle name="Note 2 3" xfId="3496"/>
    <cellStyle name="Note 2 3 2" xfId="3497"/>
    <cellStyle name="Note 2 3 2 2" xfId="3498"/>
    <cellStyle name="Note 2 3 3" xfId="3499"/>
    <cellStyle name="Note 2 4" xfId="3500"/>
    <cellStyle name="Note 3" xfId="3501"/>
    <cellStyle name="Note 3 2" xfId="3502"/>
    <cellStyle name="Note 3 2 2" xfId="3503"/>
    <cellStyle name="Note 3 2 2 2" xfId="3504"/>
    <cellStyle name="Note 3 2 3" xfId="3505"/>
    <cellStyle name="Note 3 3" xfId="3506"/>
    <cellStyle name="Note 3 3 2" xfId="3507"/>
    <cellStyle name="Note 3 3 2 2" xfId="3508"/>
    <cellStyle name="Note 3 3 3" xfId="3509"/>
    <cellStyle name="Note 3 4" xfId="3510"/>
    <cellStyle name="Note 4" xfId="3511"/>
    <cellStyle name="Note 4 2" xfId="3512"/>
    <cellStyle name="Note 4 2 2" xfId="3513"/>
    <cellStyle name="Note 4 2 2 2" xfId="3514"/>
    <cellStyle name="Note 4 2 3" xfId="3515"/>
    <cellStyle name="Note 4 3" xfId="3516"/>
    <cellStyle name="Note 4 3 2" xfId="3517"/>
    <cellStyle name="Note 4 3 2 2" xfId="3518"/>
    <cellStyle name="Note 4 3 3" xfId="3519"/>
    <cellStyle name="Note 4 4" xfId="3520"/>
    <cellStyle name="Note 5" xfId="3521"/>
    <cellStyle name="Note 5 2" xfId="3522"/>
    <cellStyle name="Note 5 2 2" xfId="3523"/>
    <cellStyle name="Note 5 2 2 2" xfId="3524"/>
    <cellStyle name="Note 5 2 3" xfId="3525"/>
    <cellStyle name="Note 5 3" xfId="3526"/>
    <cellStyle name="Note 5 3 2" xfId="3527"/>
    <cellStyle name="Note 5 3 2 2" xfId="3528"/>
    <cellStyle name="Note 5 3 3" xfId="3529"/>
    <cellStyle name="Note 5 4" xfId="3530"/>
    <cellStyle name="Note 6" xfId="3531"/>
    <cellStyle name="Note 6 2" xfId="3532"/>
    <cellStyle name="Note 6 2 2" xfId="3533"/>
    <cellStyle name="Note 6 2 2 2" xfId="3534"/>
    <cellStyle name="Note 6 2 3" xfId="3535"/>
    <cellStyle name="Note 6 3" xfId="3536"/>
    <cellStyle name="Note 6 3 2" xfId="3537"/>
    <cellStyle name="Note 6 3 2 2" xfId="3538"/>
    <cellStyle name="Note 6 3 3" xfId="3539"/>
    <cellStyle name="Note 6 4" xfId="3540"/>
    <cellStyle name="Note 7" xfId="3541"/>
    <cellStyle name="Note 7 2" xfId="3542"/>
    <cellStyle name="Note 7 2 2" xfId="3543"/>
    <cellStyle name="Note 7 2 2 2" xfId="3544"/>
    <cellStyle name="Note 7 2 3" xfId="3545"/>
    <cellStyle name="Note 7 3" xfId="3546"/>
    <cellStyle name="Note 7 3 2" xfId="3547"/>
    <cellStyle name="Note 7 3 2 2" xfId="3548"/>
    <cellStyle name="Note 7 3 3" xfId="3549"/>
    <cellStyle name="Note 7 4" xfId="3550"/>
    <cellStyle name="Note 8" xfId="3551"/>
    <cellStyle name="Note 8 2" xfId="3552"/>
    <cellStyle name="Note 8 2 2" xfId="3553"/>
    <cellStyle name="Note 8 2 2 2" xfId="3554"/>
    <cellStyle name="Note 8 2 3" xfId="3555"/>
    <cellStyle name="Note 8 3" xfId="3556"/>
    <cellStyle name="Note 8 3 2" xfId="3557"/>
    <cellStyle name="Note 8 3 2 2" xfId="3558"/>
    <cellStyle name="Note 8 3 3" xfId="3559"/>
    <cellStyle name="Note 8 4" xfId="3560"/>
    <cellStyle name="Note 9" xfId="3561"/>
    <cellStyle name="Note 9 2" xfId="3562"/>
    <cellStyle name="Note 9 2 2" xfId="3563"/>
    <cellStyle name="Note 9 2 2 2" xfId="3564"/>
    <cellStyle name="Note 9 2 3" xfId="3565"/>
    <cellStyle name="Note 9 3" xfId="3566"/>
    <cellStyle name="Note 9 3 2" xfId="3567"/>
    <cellStyle name="Note 9 3 2 2" xfId="3568"/>
    <cellStyle name="Note 9 3 3" xfId="3569"/>
    <cellStyle name="Note 9 4" xfId="3570"/>
    <cellStyle name="Output" xfId="3571"/>
    <cellStyle name="Percent" xfId="3572"/>
    <cellStyle name="Percent 10" xfId="3573"/>
    <cellStyle name="Percent 10 2" xfId="3574"/>
    <cellStyle name="Percent 11" xfId="3575"/>
    <cellStyle name="Percent 12" xfId="3576"/>
    <cellStyle name="Percent 2" xfId="3577"/>
    <cellStyle name="Percent 2 2" xfId="3578"/>
    <cellStyle name="Percent 2 2 10" xfId="3579"/>
    <cellStyle name="Percent 2 2 11" xfId="3580"/>
    <cellStyle name="Percent 2 2 12" xfId="3581"/>
    <cellStyle name="Percent 2 2 13" xfId="3582"/>
    <cellStyle name="Percent 2 2 14" xfId="3583"/>
    <cellStyle name="Percent 2 2 15" xfId="3584"/>
    <cellStyle name="Percent 2 2 16" xfId="3585"/>
    <cellStyle name="Percent 2 2 17" xfId="3586"/>
    <cellStyle name="Percent 2 2 18" xfId="3587"/>
    <cellStyle name="Percent 2 2 19" xfId="3588"/>
    <cellStyle name="Percent 2 2 2" xfId="3589"/>
    <cellStyle name="Percent 2 2 2 10" xfId="3590"/>
    <cellStyle name="Percent 2 2 2 11" xfId="3591"/>
    <cellStyle name="Percent 2 2 2 12" xfId="3592"/>
    <cellStyle name="Percent 2 2 2 13" xfId="3593"/>
    <cellStyle name="Percent 2 2 2 14" xfId="3594"/>
    <cellStyle name="Percent 2 2 2 15" xfId="3595"/>
    <cellStyle name="Percent 2 2 2 16" xfId="3596"/>
    <cellStyle name="Percent 2 2 2 17" xfId="3597"/>
    <cellStyle name="Percent 2 2 2 18" xfId="3598"/>
    <cellStyle name="Percent 2 2 2 19" xfId="3599"/>
    <cellStyle name="Percent 2 2 2 2" xfId="3600"/>
    <cellStyle name="Percent 2 2 2 20" xfId="3601"/>
    <cellStyle name="Percent 2 2 2 21" xfId="3602"/>
    <cellStyle name="Percent 2 2 2 22" xfId="3603"/>
    <cellStyle name="Percent 2 2 2 23" xfId="3604"/>
    <cellStyle name="Percent 2 2 2 24" xfId="3605"/>
    <cellStyle name="Percent 2 2 2 25" xfId="3606"/>
    <cellStyle name="Percent 2 2 2 26" xfId="3607"/>
    <cellStyle name="Percent 2 2 2 27" xfId="3608"/>
    <cellStyle name="Percent 2 2 2 28" xfId="3609"/>
    <cellStyle name="Percent 2 2 2 29" xfId="3610"/>
    <cellStyle name="Percent 2 2 2 3" xfId="3611"/>
    <cellStyle name="Percent 2 2 2 30" xfId="3612"/>
    <cellStyle name="Percent 2 2 2 31" xfId="3613"/>
    <cellStyle name="Percent 2 2 2 32" xfId="3614"/>
    <cellStyle name="Percent 2 2 2 33" xfId="3615"/>
    <cellStyle name="Percent 2 2 2 34" xfId="3616"/>
    <cellStyle name="Percent 2 2 2 35" xfId="3617"/>
    <cellStyle name="Percent 2 2 2 36" xfId="3618"/>
    <cellStyle name="Percent 2 2 2 37" xfId="3619"/>
    <cellStyle name="Percent 2 2 2 38" xfId="3620"/>
    <cellStyle name="Percent 2 2 2 39" xfId="3621"/>
    <cellStyle name="Percent 2 2 2 4" xfId="3622"/>
    <cellStyle name="Percent 2 2 2 40" xfId="3623"/>
    <cellStyle name="Percent 2 2 2 41" xfId="3624"/>
    <cellStyle name="Percent 2 2 2 42" xfId="3625"/>
    <cellStyle name="Percent 2 2 2 43" xfId="3626"/>
    <cellStyle name="Percent 2 2 2 44" xfId="3627"/>
    <cellStyle name="Percent 2 2 2 45" xfId="3628"/>
    <cellStyle name="Percent 2 2 2 46" xfId="3629"/>
    <cellStyle name="Percent 2 2 2 47" xfId="3630"/>
    <cellStyle name="Percent 2 2 2 48" xfId="3631"/>
    <cellStyle name="Percent 2 2 2 49" xfId="3632"/>
    <cellStyle name="Percent 2 2 2 5" xfId="3633"/>
    <cellStyle name="Percent 2 2 2 50" xfId="3634"/>
    <cellStyle name="Percent 2 2 2 51" xfId="3635"/>
    <cellStyle name="Percent 2 2 2 52" xfId="3636"/>
    <cellStyle name="Percent 2 2 2 53" xfId="3637"/>
    <cellStyle name="Percent 2 2 2 6" xfId="3638"/>
    <cellStyle name="Percent 2 2 2 7" xfId="3639"/>
    <cellStyle name="Percent 2 2 2 8" xfId="3640"/>
    <cellStyle name="Percent 2 2 2 9" xfId="3641"/>
    <cellStyle name="Percent 2 2 20" xfId="3642"/>
    <cellStyle name="Percent 2 2 21" xfId="3643"/>
    <cellStyle name="Percent 2 2 22" xfId="3644"/>
    <cellStyle name="Percent 2 2 23" xfId="3645"/>
    <cellStyle name="Percent 2 2 24" xfId="3646"/>
    <cellStyle name="Percent 2 2 25" xfId="3647"/>
    <cellStyle name="Percent 2 2 26" xfId="3648"/>
    <cellStyle name="Percent 2 2 27" xfId="3649"/>
    <cellStyle name="Percent 2 2 28" xfId="3650"/>
    <cellStyle name="Percent 2 2 29" xfId="3651"/>
    <cellStyle name="Percent 2 2 3" xfId="3652"/>
    <cellStyle name="Percent 2 2 30" xfId="3653"/>
    <cellStyle name="Percent 2 2 31" xfId="3654"/>
    <cellStyle name="Percent 2 2 32" xfId="3655"/>
    <cellStyle name="Percent 2 2 33" xfId="3656"/>
    <cellStyle name="Percent 2 2 34" xfId="3657"/>
    <cellStyle name="Percent 2 2 35" xfId="3658"/>
    <cellStyle name="Percent 2 2 36" xfId="3659"/>
    <cellStyle name="Percent 2 2 37" xfId="3660"/>
    <cellStyle name="Percent 2 2 38" xfId="3661"/>
    <cellStyle name="Percent 2 2 39" xfId="3662"/>
    <cellStyle name="Percent 2 2 4" xfId="3663"/>
    <cellStyle name="Percent 2 2 40" xfId="3664"/>
    <cellStyle name="Percent 2 2 41" xfId="3665"/>
    <cellStyle name="Percent 2 2 42" xfId="3666"/>
    <cellStyle name="Percent 2 2 43" xfId="3667"/>
    <cellStyle name="Percent 2 2 44" xfId="3668"/>
    <cellStyle name="Percent 2 2 45" xfId="3669"/>
    <cellStyle name="Percent 2 2 46" xfId="3670"/>
    <cellStyle name="Percent 2 2 47" xfId="3671"/>
    <cellStyle name="Percent 2 2 48" xfId="3672"/>
    <cellStyle name="Percent 2 2 49" xfId="3673"/>
    <cellStyle name="Percent 2 2 5" xfId="3674"/>
    <cellStyle name="Percent 2 2 50" xfId="3675"/>
    <cellStyle name="Percent 2 2 51" xfId="3676"/>
    <cellStyle name="Percent 2 2 52" xfId="3677"/>
    <cellStyle name="Percent 2 2 53" xfId="3678"/>
    <cellStyle name="Percent 2 2 6" xfId="3679"/>
    <cellStyle name="Percent 2 2 7" xfId="3680"/>
    <cellStyle name="Percent 2 2 8" xfId="3681"/>
    <cellStyle name="Percent 2 2 9" xfId="3682"/>
    <cellStyle name="Percent 2 3" xfId="3683"/>
    <cellStyle name="Percent 2 4" xfId="3684"/>
    <cellStyle name="Percent 2 5" xfId="3685"/>
    <cellStyle name="Percent 2 6" xfId="3686"/>
    <cellStyle name="Percent 2 6 2" xfId="3687"/>
    <cellStyle name="Percent 3" xfId="3688"/>
    <cellStyle name="Percent 3 2" xfId="3689"/>
    <cellStyle name="Percent 3 3" xfId="3690"/>
    <cellStyle name="Percent 3 4" xfId="3691"/>
    <cellStyle name="Percent 4" xfId="3692"/>
    <cellStyle name="Percent 4 2" xfId="3693"/>
    <cellStyle name="Percent 4 3" xfId="3694"/>
    <cellStyle name="Percent 4 4" xfId="3695"/>
    <cellStyle name="Percent 5" xfId="3696"/>
    <cellStyle name="Percent 6" xfId="3697"/>
    <cellStyle name="Percent 6 2" xfId="3698"/>
    <cellStyle name="Percent 6 3" xfId="3699"/>
    <cellStyle name="Percent 7" xfId="3700"/>
    <cellStyle name="Percent 7 2" xfId="3701"/>
    <cellStyle name="Percent 7 3" xfId="3702"/>
    <cellStyle name="Percent 8" xfId="3703"/>
    <cellStyle name="Percent 9" xfId="3704"/>
    <cellStyle name="Title" xfId="3705"/>
    <cellStyle name="Total" xfId="3706"/>
    <cellStyle name="Warning Text" xfId="37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maate\AppData\Local\Microsoft\Windows\Temporary%20Internet%20Files\Low\Content.IE5\OZZ4IF3M\Regional_Capital_Markets_Final_Datas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enya"/>
      <sheetName val="Tanzania"/>
      <sheetName val="Uganda"/>
      <sheetName val="Rwanda"/>
      <sheetName val="Burundi"/>
      <sheetName val="Regional Global"/>
      <sheetName val="Regional Montlhly"/>
      <sheetName val="Regional Quarterly"/>
      <sheetName val="Regional Annu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3"/>
  <sheetViews>
    <sheetView tabSelected="1" zoomScale="70" zoomScaleNormal="70" zoomScalePageLayoutView="0" workbookViewId="0" topLeftCell="A1">
      <pane xSplit="2" ySplit="3" topLeftCell="CQ4" activePane="bottomRight" state="frozen"/>
      <selection pane="topLeft" activeCell="A1" sqref="A1"/>
      <selection pane="topRight" activeCell="C1" sqref="C1"/>
      <selection pane="bottomLeft" activeCell="A4" sqref="A4"/>
      <selection pane="bottomRight" activeCell="CR10" sqref="CR10"/>
    </sheetView>
  </sheetViews>
  <sheetFormatPr defaultColWidth="30.421875" defaultRowHeight="28.5" customHeight="1"/>
  <cols>
    <col min="1" max="1" width="59.8515625" style="5" customWidth="1"/>
    <col min="2" max="2" width="23.57421875" style="7" customWidth="1"/>
    <col min="3" max="3" width="16.8515625" style="5" customWidth="1"/>
    <col min="4" max="16384" width="30.421875" style="5" customWidth="1"/>
  </cols>
  <sheetData>
    <row r="1" spans="1:195" s="10" customFormat="1" ht="28.5" customHeight="1">
      <c r="A1" s="123" t="s">
        <v>2</v>
      </c>
      <c r="B1" s="123"/>
      <c r="C1" s="123"/>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row>
    <row r="2" spans="1:195" s="8" customFormat="1" ht="28.5" customHeight="1">
      <c r="A2" s="124" t="s">
        <v>3</v>
      </c>
      <c r="B2" s="124"/>
      <c r="C2" s="124"/>
      <c r="D2" s="125">
        <v>36526</v>
      </c>
      <c r="E2" s="125">
        <v>36557</v>
      </c>
      <c r="F2" s="125">
        <v>36586</v>
      </c>
      <c r="G2" s="125">
        <v>36617</v>
      </c>
      <c r="H2" s="125">
        <v>36647</v>
      </c>
      <c r="I2" s="125">
        <v>36678</v>
      </c>
      <c r="J2" s="125">
        <v>36708</v>
      </c>
      <c r="K2" s="125">
        <v>36739</v>
      </c>
      <c r="L2" s="125">
        <v>36770</v>
      </c>
      <c r="M2" s="125">
        <v>36800</v>
      </c>
      <c r="N2" s="125">
        <v>36831</v>
      </c>
      <c r="O2" s="126">
        <v>36861</v>
      </c>
      <c r="P2" s="125">
        <v>36892</v>
      </c>
      <c r="Q2" s="125">
        <v>36923</v>
      </c>
      <c r="R2" s="125">
        <v>36951</v>
      </c>
      <c r="S2" s="125">
        <v>36982</v>
      </c>
      <c r="T2" s="125">
        <v>37012</v>
      </c>
      <c r="U2" s="125">
        <v>37043</v>
      </c>
      <c r="V2" s="125">
        <v>37073</v>
      </c>
      <c r="W2" s="125">
        <v>37104</v>
      </c>
      <c r="X2" s="125">
        <v>37135</v>
      </c>
      <c r="Y2" s="125">
        <v>37165</v>
      </c>
      <c r="Z2" s="125">
        <v>37196</v>
      </c>
      <c r="AA2" s="125">
        <v>37226</v>
      </c>
      <c r="AB2" s="125">
        <v>37257</v>
      </c>
      <c r="AC2" s="125">
        <v>37288</v>
      </c>
      <c r="AD2" s="125">
        <v>37316</v>
      </c>
      <c r="AE2" s="125">
        <v>37347</v>
      </c>
      <c r="AF2" s="125">
        <v>37377</v>
      </c>
      <c r="AG2" s="125">
        <v>37408</v>
      </c>
      <c r="AH2" s="125">
        <v>37438</v>
      </c>
      <c r="AI2" s="125">
        <v>37469</v>
      </c>
      <c r="AJ2" s="125">
        <v>37500</v>
      </c>
      <c r="AK2" s="125">
        <v>37530</v>
      </c>
      <c r="AL2" s="125">
        <v>37561</v>
      </c>
      <c r="AM2" s="125">
        <v>37591</v>
      </c>
      <c r="AN2" s="125">
        <v>37622</v>
      </c>
      <c r="AO2" s="125">
        <v>37653</v>
      </c>
      <c r="AP2" s="125">
        <v>37681</v>
      </c>
      <c r="AQ2" s="125">
        <v>37712</v>
      </c>
      <c r="AR2" s="125">
        <v>37742</v>
      </c>
      <c r="AS2" s="125">
        <v>37773</v>
      </c>
      <c r="AT2" s="125">
        <v>37803</v>
      </c>
      <c r="AU2" s="125">
        <v>37834</v>
      </c>
      <c r="AV2" s="125">
        <v>37865</v>
      </c>
      <c r="AW2" s="125">
        <v>37895</v>
      </c>
      <c r="AX2" s="125">
        <v>37926</v>
      </c>
      <c r="AY2" s="125">
        <v>37956</v>
      </c>
      <c r="AZ2" s="125">
        <v>37987</v>
      </c>
      <c r="BA2" s="125">
        <v>38018</v>
      </c>
      <c r="BB2" s="125">
        <v>38047</v>
      </c>
      <c r="BC2" s="125">
        <v>38078</v>
      </c>
      <c r="BD2" s="125">
        <v>38108</v>
      </c>
      <c r="BE2" s="125">
        <v>38139</v>
      </c>
      <c r="BF2" s="125">
        <v>38169</v>
      </c>
      <c r="BG2" s="125">
        <v>38200</v>
      </c>
      <c r="BH2" s="125">
        <v>38231</v>
      </c>
      <c r="BI2" s="125">
        <v>38261</v>
      </c>
      <c r="BJ2" s="125">
        <v>38292</v>
      </c>
      <c r="BK2" s="125">
        <v>38322</v>
      </c>
      <c r="BL2" s="125">
        <v>38353</v>
      </c>
      <c r="BM2" s="125">
        <v>38384</v>
      </c>
      <c r="BN2" s="125">
        <v>38412</v>
      </c>
      <c r="BO2" s="125">
        <v>38443</v>
      </c>
      <c r="BP2" s="125">
        <v>38473</v>
      </c>
      <c r="BQ2" s="125">
        <v>38504</v>
      </c>
      <c r="BR2" s="125">
        <v>38534</v>
      </c>
      <c r="BS2" s="125">
        <v>38565</v>
      </c>
      <c r="BT2" s="125">
        <v>38596</v>
      </c>
      <c r="BU2" s="125">
        <v>38626</v>
      </c>
      <c r="BV2" s="125">
        <v>38657</v>
      </c>
      <c r="BW2" s="125">
        <v>38687</v>
      </c>
      <c r="BX2" s="125">
        <v>38718</v>
      </c>
      <c r="BY2" s="125">
        <v>38749</v>
      </c>
      <c r="BZ2" s="125">
        <v>38777</v>
      </c>
      <c r="CA2" s="125">
        <v>38808</v>
      </c>
      <c r="CB2" s="125">
        <v>38838</v>
      </c>
      <c r="CC2" s="125">
        <v>38869</v>
      </c>
      <c r="CD2" s="125">
        <v>38899</v>
      </c>
      <c r="CE2" s="125">
        <v>38930</v>
      </c>
      <c r="CF2" s="125">
        <v>38961</v>
      </c>
      <c r="CG2" s="125">
        <v>38991</v>
      </c>
      <c r="CH2" s="125">
        <v>39022</v>
      </c>
      <c r="CI2" s="125">
        <v>39052</v>
      </c>
      <c r="CJ2" s="125">
        <v>39083</v>
      </c>
      <c r="CK2" s="125">
        <v>39114</v>
      </c>
      <c r="CL2" s="125">
        <v>39142</v>
      </c>
      <c r="CM2" s="125">
        <v>39173</v>
      </c>
      <c r="CN2" s="125">
        <v>39203</v>
      </c>
      <c r="CO2" s="125">
        <v>39234</v>
      </c>
      <c r="CP2" s="125">
        <v>39264</v>
      </c>
      <c r="CQ2" s="125">
        <v>39295</v>
      </c>
      <c r="CR2" s="125">
        <v>39326</v>
      </c>
      <c r="CS2" s="125">
        <v>39356</v>
      </c>
      <c r="CT2" s="125">
        <v>39387</v>
      </c>
      <c r="CU2" s="125">
        <v>39417</v>
      </c>
      <c r="CV2" s="125">
        <v>39448</v>
      </c>
      <c r="CW2" s="125">
        <v>39479</v>
      </c>
      <c r="CX2" s="125">
        <v>39508</v>
      </c>
      <c r="CY2" s="125">
        <v>39539</v>
      </c>
      <c r="CZ2" s="125">
        <v>39569</v>
      </c>
      <c r="DA2" s="125">
        <v>39600</v>
      </c>
      <c r="DB2" s="125">
        <v>39630</v>
      </c>
      <c r="DC2" s="125">
        <v>39661</v>
      </c>
      <c r="DD2" s="125">
        <v>39692</v>
      </c>
      <c r="DE2" s="125">
        <v>39722</v>
      </c>
      <c r="DF2" s="125">
        <v>39753</v>
      </c>
      <c r="DG2" s="125">
        <v>39783</v>
      </c>
      <c r="DH2" s="125">
        <v>39814</v>
      </c>
      <c r="DI2" s="125">
        <v>39845</v>
      </c>
      <c r="DJ2" s="125">
        <v>39873</v>
      </c>
      <c r="DK2" s="125">
        <v>39904</v>
      </c>
      <c r="DL2" s="125">
        <v>39934</v>
      </c>
      <c r="DM2" s="125">
        <v>39965</v>
      </c>
      <c r="DN2" s="125">
        <v>39995</v>
      </c>
      <c r="DO2" s="125">
        <v>40026</v>
      </c>
      <c r="DP2" s="125">
        <v>40057</v>
      </c>
      <c r="DQ2" s="125">
        <v>40087</v>
      </c>
      <c r="DR2" s="125">
        <v>40118</v>
      </c>
      <c r="DS2" s="125">
        <v>40148</v>
      </c>
      <c r="DT2" s="125">
        <v>40179</v>
      </c>
      <c r="DU2" s="125">
        <v>40210</v>
      </c>
      <c r="DV2" s="125">
        <v>40238</v>
      </c>
      <c r="DW2" s="125">
        <v>40269</v>
      </c>
      <c r="DX2" s="125">
        <v>40299</v>
      </c>
      <c r="DY2" s="125">
        <v>40330</v>
      </c>
      <c r="DZ2" s="125">
        <v>40360</v>
      </c>
      <c r="EA2" s="125">
        <v>40391</v>
      </c>
      <c r="EB2" s="125">
        <v>40422</v>
      </c>
      <c r="EC2" s="125">
        <v>40452</v>
      </c>
      <c r="ED2" s="125">
        <v>40483</v>
      </c>
      <c r="EE2" s="125">
        <v>40513</v>
      </c>
      <c r="EF2" s="125">
        <v>40544</v>
      </c>
      <c r="EG2" s="125">
        <v>40575</v>
      </c>
      <c r="EH2" s="125">
        <v>40603</v>
      </c>
      <c r="EI2" s="125">
        <v>40634</v>
      </c>
      <c r="EJ2" s="125">
        <v>40664</v>
      </c>
      <c r="EK2" s="125">
        <v>40695</v>
      </c>
      <c r="EL2" s="125">
        <v>40725</v>
      </c>
      <c r="EM2" s="125">
        <v>40756</v>
      </c>
      <c r="EN2" s="125">
        <v>40787</v>
      </c>
      <c r="EO2" s="125">
        <v>40817</v>
      </c>
      <c r="EP2" s="125">
        <v>40848</v>
      </c>
      <c r="EQ2" s="125">
        <v>40878</v>
      </c>
      <c r="ER2" s="125">
        <v>40909</v>
      </c>
      <c r="ES2" s="125">
        <v>40940</v>
      </c>
      <c r="ET2" s="125">
        <v>40969</v>
      </c>
      <c r="EU2" s="125">
        <v>41000</v>
      </c>
      <c r="EV2" s="125">
        <v>41030</v>
      </c>
      <c r="EW2" s="125">
        <v>41061</v>
      </c>
      <c r="EX2" s="125">
        <v>41091</v>
      </c>
      <c r="EY2" s="125">
        <v>41122</v>
      </c>
      <c r="EZ2" s="125">
        <v>41153</v>
      </c>
      <c r="FA2" s="125">
        <v>41183</v>
      </c>
      <c r="FB2" s="125">
        <v>41214</v>
      </c>
      <c r="FC2" s="125">
        <v>41244</v>
      </c>
      <c r="FD2" s="125">
        <v>41275</v>
      </c>
      <c r="FE2" s="125">
        <v>41306</v>
      </c>
      <c r="FF2" s="125">
        <v>41334</v>
      </c>
      <c r="FG2" s="125">
        <v>41365</v>
      </c>
      <c r="FH2" s="125">
        <v>41395</v>
      </c>
      <c r="FI2" s="125">
        <v>41426</v>
      </c>
      <c r="FJ2" s="125">
        <v>41456</v>
      </c>
      <c r="FK2" s="125">
        <v>41487</v>
      </c>
      <c r="FL2" s="125">
        <v>41518</v>
      </c>
      <c r="FM2" s="125">
        <v>41548</v>
      </c>
      <c r="FN2" s="125">
        <v>41579</v>
      </c>
      <c r="FO2" s="125">
        <v>41609</v>
      </c>
      <c r="FP2" s="125">
        <v>41640</v>
      </c>
      <c r="FQ2" s="125">
        <v>41671</v>
      </c>
      <c r="FR2" s="125">
        <v>41699</v>
      </c>
      <c r="FS2" s="125">
        <v>41730</v>
      </c>
      <c r="FT2" s="125">
        <v>41760</v>
      </c>
      <c r="FU2" s="125">
        <v>41791</v>
      </c>
      <c r="FV2" s="125">
        <v>41821</v>
      </c>
      <c r="FW2" s="125">
        <v>41852</v>
      </c>
      <c r="FX2" s="125">
        <v>41883</v>
      </c>
      <c r="FY2" s="125">
        <v>41913</v>
      </c>
      <c r="FZ2" s="125">
        <v>41944</v>
      </c>
      <c r="GA2" s="125">
        <v>41974</v>
      </c>
      <c r="GB2" s="125">
        <v>42005</v>
      </c>
      <c r="GC2" s="125">
        <v>42036</v>
      </c>
      <c r="GD2" s="125">
        <v>42064</v>
      </c>
      <c r="GE2" s="125">
        <v>42095</v>
      </c>
      <c r="GF2" s="125">
        <v>42125</v>
      </c>
      <c r="GG2" s="125">
        <v>42156</v>
      </c>
      <c r="GH2" s="125">
        <v>42186</v>
      </c>
      <c r="GI2" s="125">
        <v>42217</v>
      </c>
      <c r="GJ2" s="125">
        <v>42248</v>
      </c>
      <c r="GK2" s="125">
        <v>42278</v>
      </c>
      <c r="GL2" s="125">
        <v>42309</v>
      </c>
      <c r="GM2" s="125">
        <v>42339</v>
      </c>
    </row>
    <row r="3" spans="1:195" s="44" customFormat="1" ht="28.5" customHeight="1">
      <c r="A3" s="127" t="s">
        <v>4</v>
      </c>
      <c r="B3" s="128"/>
      <c r="C3" s="129" t="s">
        <v>1</v>
      </c>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row>
    <row r="4" spans="1:195" s="11" customFormat="1" ht="28.5" customHeight="1">
      <c r="A4" s="130"/>
      <c r="B4" s="131" t="s">
        <v>26</v>
      </c>
      <c r="C4" s="130"/>
      <c r="D4" s="132">
        <v>57</v>
      </c>
      <c r="E4" s="132">
        <v>57</v>
      </c>
      <c r="F4" s="132">
        <v>57</v>
      </c>
      <c r="G4" s="132">
        <v>57</v>
      </c>
      <c r="H4" s="132">
        <v>57</v>
      </c>
      <c r="I4" s="132">
        <v>57</v>
      </c>
      <c r="J4" s="132">
        <v>57</v>
      </c>
      <c r="K4" s="132">
        <v>57</v>
      </c>
      <c r="L4" s="132">
        <v>57</v>
      </c>
      <c r="M4" s="132">
        <v>57</v>
      </c>
      <c r="N4" s="132">
        <v>57</v>
      </c>
      <c r="O4" s="132">
        <v>57</v>
      </c>
      <c r="P4" s="132">
        <v>57</v>
      </c>
      <c r="Q4" s="132">
        <v>57</v>
      </c>
      <c r="R4" s="132">
        <v>57</v>
      </c>
      <c r="S4" s="132">
        <v>55</v>
      </c>
      <c r="T4" s="132">
        <v>55</v>
      </c>
      <c r="U4" s="132">
        <v>55</v>
      </c>
      <c r="V4" s="132">
        <v>55</v>
      </c>
      <c r="W4" s="132">
        <v>55</v>
      </c>
      <c r="X4" s="132">
        <v>55</v>
      </c>
      <c r="Y4" s="132">
        <v>55</v>
      </c>
      <c r="Z4" s="132">
        <v>50</v>
      </c>
      <c r="AA4" s="132">
        <v>50</v>
      </c>
      <c r="AB4" s="132">
        <v>50</v>
      </c>
      <c r="AC4" s="132">
        <v>50</v>
      </c>
      <c r="AD4" s="132">
        <v>50</v>
      </c>
      <c r="AE4" s="132">
        <v>50</v>
      </c>
      <c r="AF4" s="132">
        <v>50</v>
      </c>
      <c r="AG4" s="132">
        <v>50</v>
      </c>
      <c r="AH4" s="132">
        <v>50</v>
      </c>
      <c r="AI4" s="132">
        <v>48</v>
      </c>
      <c r="AJ4" s="132">
        <v>48</v>
      </c>
      <c r="AK4" s="132">
        <v>48</v>
      </c>
      <c r="AL4" s="132">
        <v>48</v>
      </c>
      <c r="AM4" s="132">
        <v>48</v>
      </c>
      <c r="AN4" s="132">
        <v>48</v>
      </c>
      <c r="AO4" s="132">
        <v>48</v>
      </c>
      <c r="AP4" s="132">
        <v>48</v>
      </c>
      <c r="AQ4" s="132">
        <v>48</v>
      </c>
      <c r="AR4" s="132">
        <v>48</v>
      </c>
      <c r="AS4" s="132">
        <v>48</v>
      </c>
      <c r="AT4" s="132">
        <v>48</v>
      </c>
      <c r="AU4" s="132">
        <v>46</v>
      </c>
      <c r="AV4" s="132">
        <v>46</v>
      </c>
      <c r="AW4" s="132">
        <v>46</v>
      </c>
      <c r="AX4" s="132">
        <v>46</v>
      </c>
      <c r="AY4" s="132">
        <v>46</v>
      </c>
      <c r="AZ4" s="132">
        <v>46</v>
      </c>
      <c r="BA4" s="132">
        <v>46</v>
      </c>
      <c r="BB4" s="132">
        <v>48</v>
      </c>
      <c r="BC4" s="132">
        <v>48</v>
      </c>
      <c r="BD4" s="132">
        <v>48</v>
      </c>
      <c r="BE4" s="132">
        <v>48</v>
      </c>
      <c r="BF4" s="132">
        <v>48</v>
      </c>
      <c r="BG4" s="132">
        <v>48</v>
      </c>
      <c r="BH4" s="132">
        <v>48</v>
      </c>
      <c r="BI4" s="132">
        <v>48</v>
      </c>
      <c r="BJ4" s="132">
        <v>47</v>
      </c>
      <c r="BK4" s="132">
        <v>48</v>
      </c>
      <c r="BL4" s="132">
        <v>48</v>
      </c>
      <c r="BM4" s="132">
        <v>48</v>
      </c>
      <c r="BN4" s="132">
        <v>48</v>
      </c>
      <c r="BO4" s="132">
        <v>48</v>
      </c>
      <c r="BP4" s="132">
        <v>48</v>
      </c>
      <c r="BQ4" s="132">
        <v>48</v>
      </c>
      <c r="BR4" s="132">
        <v>48</v>
      </c>
      <c r="BS4" s="132">
        <v>48</v>
      </c>
      <c r="BT4" s="132">
        <v>48</v>
      </c>
      <c r="BU4" s="132">
        <v>48</v>
      </c>
      <c r="BV4" s="132">
        <v>48</v>
      </c>
      <c r="BW4" s="132">
        <v>48</v>
      </c>
      <c r="BX4" s="132">
        <v>48</v>
      </c>
      <c r="BY4" s="132">
        <v>48</v>
      </c>
      <c r="BZ4" s="132">
        <v>49</v>
      </c>
      <c r="CA4" s="132">
        <v>49</v>
      </c>
      <c r="CB4" s="132">
        <v>49</v>
      </c>
      <c r="CC4" s="132">
        <v>49</v>
      </c>
      <c r="CD4" s="132">
        <v>50</v>
      </c>
      <c r="CE4" s="132">
        <v>50</v>
      </c>
      <c r="CF4" s="132">
        <v>52</v>
      </c>
      <c r="CG4" s="132">
        <v>52</v>
      </c>
      <c r="CH4" s="132">
        <v>52</v>
      </c>
      <c r="CI4" s="132">
        <v>52</v>
      </c>
      <c r="CJ4" s="132">
        <v>52</v>
      </c>
      <c r="CK4" s="132">
        <v>52</v>
      </c>
      <c r="CL4" s="132">
        <v>54</v>
      </c>
      <c r="CM4" s="132">
        <v>54</v>
      </c>
      <c r="CN4" s="132">
        <v>54</v>
      </c>
      <c r="CO4" s="132">
        <v>54</v>
      </c>
      <c r="CP4" s="132">
        <v>54</v>
      </c>
      <c r="CQ4" s="132">
        <v>55</v>
      </c>
      <c r="CR4" s="132">
        <v>55</v>
      </c>
      <c r="CS4" s="132">
        <v>55</v>
      </c>
      <c r="CT4" s="132">
        <v>55</v>
      </c>
      <c r="CU4" s="132">
        <v>55</v>
      </c>
      <c r="CV4" s="132">
        <v>55</v>
      </c>
      <c r="CW4" s="132">
        <v>55</v>
      </c>
      <c r="CX4" s="132">
        <v>55</v>
      </c>
      <c r="CY4" s="132">
        <v>55</v>
      </c>
      <c r="CZ4" s="132">
        <v>55</v>
      </c>
      <c r="DA4" s="132">
        <v>56</v>
      </c>
      <c r="DB4" s="132">
        <v>56</v>
      </c>
      <c r="DC4" s="132">
        <v>56</v>
      </c>
      <c r="DD4" s="132">
        <v>56</v>
      </c>
      <c r="DE4" s="132">
        <v>56</v>
      </c>
      <c r="DF4" s="132">
        <v>55</v>
      </c>
      <c r="DG4" s="132">
        <v>55</v>
      </c>
      <c r="DH4" s="132">
        <v>55</v>
      </c>
      <c r="DI4" s="132">
        <v>55</v>
      </c>
      <c r="DJ4" s="132">
        <v>55</v>
      </c>
      <c r="DK4" s="132">
        <v>55</v>
      </c>
      <c r="DL4" s="132">
        <v>55</v>
      </c>
      <c r="DM4" s="132">
        <v>55</v>
      </c>
      <c r="DN4" s="132">
        <v>55</v>
      </c>
      <c r="DO4" s="132">
        <v>55</v>
      </c>
      <c r="DP4" s="132">
        <v>55</v>
      </c>
      <c r="DQ4" s="132">
        <v>55</v>
      </c>
      <c r="DR4" s="132">
        <v>55</v>
      </c>
      <c r="DS4" s="132">
        <v>55</v>
      </c>
      <c r="DT4" s="132">
        <v>55</v>
      </c>
      <c r="DU4" s="132">
        <v>55</v>
      </c>
      <c r="DV4" s="132">
        <v>55</v>
      </c>
      <c r="DW4" s="132">
        <v>55</v>
      </c>
      <c r="DX4" s="132">
        <v>55</v>
      </c>
      <c r="DY4" s="132">
        <v>55</v>
      </c>
      <c r="DZ4" s="132">
        <v>55</v>
      </c>
      <c r="EA4" s="132">
        <v>55</v>
      </c>
      <c r="EB4" s="132">
        <v>55</v>
      </c>
      <c r="EC4" s="132">
        <v>55</v>
      </c>
      <c r="ED4" s="132">
        <v>55</v>
      </c>
      <c r="EE4" s="132">
        <v>55</v>
      </c>
      <c r="EF4" s="132">
        <v>55</v>
      </c>
      <c r="EG4" s="132">
        <v>55</v>
      </c>
      <c r="EH4" s="132">
        <v>55</v>
      </c>
      <c r="EI4" s="132">
        <v>56</v>
      </c>
      <c r="EJ4" s="132">
        <v>56</v>
      </c>
      <c r="EK4" s="132">
        <v>56</v>
      </c>
      <c r="EL4" s="132">
        <v>57</v>
      </c>
      <c r="EM4" s="132">
        <v>57</v>
      </c>
      <c r="EN4" s="132">
        <v>58</v>
      </c>
      <c r="EO4" s="132">
        <v>58</v>
      </c>
      <c r="EP4" s="132">
        <v>58</v>
      </c>
      <c r="EQ4" s="132">
        <v>58</v>
      </c>
      <c r="ER4" s="132">
        <v>58</v>
      </c>
      <c r="ES4" s="132">
        <v>58</v>
      </c>
      <c r="ET4" s="132">
        <v>58</v>
      </c>
      <c r="EU4" s="132">
        <v>58</v>
      </c>
      <c r="EV4" s="132">
        <v>59</v>
      </c>
      <c r="EW4" s="132">
        <v>59</v>
      </c>
      <c r="EX4" s="132">
        <v>60</v>
      </c>
      <c r="EY4" s="132">
        <v>60</v>
      </c>
      <c r="EZ4" s="132">
        <v>60</v>
      </c>
      <c r="FA4" s="132">
        <v>60</v>
      </c>
      <c r="FB4" s="132">
        <v>60</v>
      </c>
      <c r="FC4" s="132">
        <v>61</v>
      </c>
      <c r="FD4" s="132">
        <v>61</v>
      </c>
      <c r="FE4" s="132">
        <v>61</v>
      </c>
      <c r="FF4" s="132">
        <v>61</v>
      </c>
      <c r="FG4" s="132">
        <v>61</v>
      </c>
      <c r="FH4" s="132">
        <v>61</v>
      </c>
      <c r="FI4" s="132">
        <v>61</v>
      </c>
      <c r="FJ4" s="132">
        <v>61</v>
      </c>
      <c r="FK4" s="132">
        <v>61</v>
      </c>
      <c r="FL4" s="132">
        <v>61</v>
      </c>
      <c r="FM4" s="132">
        <v>61</v>
      </c>
      <c r="FN4" s="132">
        <v>61</v>
      </c>
      <c r="FO4" s="132">
        <v>61</v>
      </c>
      <c r="FP4" s="132">
        <v>61</v>
      </c>
      <c r="FQ4" s="132">
        <v>61</v>
      </c>
      <c r="FR4" s="132">
        <v>61</v>
      </c>
      <c r="FS4" s="132">
        <v>61</v>
      </c>
      <c r="FT4" s="132">
        <v>61</v>
      </c>
      <c r="FU4" s="132">
        <v>61</v>
      </c>
      <c r="FV4" s="132">
        <v>61</v>
      </c>
      <c r="FW4" s="133">
        <v>62</v>
      </c>
      <c r="FX4" s="133">
        <v>62</v>
      </c>
      <c r="FY4" s="133">
        <v>62</v>
      </c>
      <c r="FZ4" s="134">
        <v>62</v>
      </c>
      <c r="GA4" s="134">
        <v>62</v>
      </c>
      <c r="GB4" s="135">
        <v>65</v>
      </c>
      <c r="GC4" s="135">
        <v>64</v>
      </c>
      <c r="GD4" s="135">
        <v>64</v>
      </c>
      <c r="GE4" s="135">
        <v>64</v>
      </c>
      <c r="GF4" s="135">
        <v>64</v>
      </c>
      <c r="GG4" s="135">
        <v>64</v>
      </c>
      <c r="GH4" s="135">
        <v>64</v>
      </c>
      <c r="GI4" s="135">
        <v>64</v>
      </c>
      <c r="GJ4" s="135">
        <v>63</v>
      </c>
      <c r="GK4" s="135">
        <v>63</v>
      </c>
      <c r="GL4" s="135">
        <v>63</v>
      </c>
      <c r="GM4" s="135">
        <v>64</v>
      </c>
    </row>
    <row r="5" spans="1:195" s="11" customFormat="1" ht="28.5" customHeight="1">
      <c r="A5" s="130"/>
      <c r="B5" s="131" t="s">
        <v>27</v>
      </c>
      <c r="C5" s="130"/>
      <c r="D5" s="132">
        <v>3</v>
      </c>
      <c r="E5" s="132">
        <v>3</v>
      </c>
      <c r="F5" s="132">
        <v>3</v>
      </c>
      <c r="G5" s="132">
        <v>3</v>
      </c>
      <c r="H5" s="132">
        <v>3</v>
      </c>
      <c r="I5" s="132">
        <v>3</v>
      </c>
      <c r="J5" s="132">
        <v>3</v>
      </c>
      <c r="K5" s="132">
        <v>3</v>
      </c>
      <c r="L5" s="132">
        <v>3</v>
      </c>
      <c r="M5" s="132">
        <v>3</v>
      </c>
      <c r="N5" s="132">
        <v>4</v>
      </c>
      <c r="O5" s="132">
        <v>4</v>
      </c>
      <c r="P5" s="132">
        <v>4</v>
      </c>
      <c r="Q5" s="132">
        <v>4</v>
      </c>
      <c r="R5" s="132">
        <v>4</v>
      </c>
      <c r="S5" s="132">
        <v>4</v>
      </c>
      <c r="T5" s="132">
        <v>4</v>
      </c>
      <c r="U5" s="132">
        <v>4</v>
      </c>
      <c r="V5" s="132">
        <v>4</v>
      </c>
      <c r="W5" s="132">
        <v>4</v>
      </c>
      <c r="X5" s="132">
        <v>4</v>
      </c>
      <c r="Y5" s="132">
        <v>4</v>
      </c>
      <c r="Z5" s="132">
        <v>4</v>
      </c>
      <c r="AA5" s="132">
        <v>4</v>
      </c>
      <c r="AB5" s="132">
        <v>4</v>
      </c>
      <c r="AC5" s="132">
        <v>4</v>
      </c>
      <c r="AD5" s="132">
        <v>4</v>
      </c>
      <c r="AE5" s="132">
        <v>4</v>
      </c>
      <c r="AF5" s="132">
        <v>4</v>
      </c>
      <c r="AG5" s="132">
        <v>4</v>
      </c>
      <c r="AH5" s="132">
        <v>4</v>
      </c>
      <c r="AI5" s="132">
        <v>4</v>
      </c>
      <c r="AJ5" s="132">
        <v>5</v>
      </c>
      <c r="AK5" s="132">
        <v>5</v>
      </c>
      <c r="AL5" s="132">
        <v>5</v>
      </c>
      <c r="AM5" s="132">
        <v>5</v>
      </c>
      <c r="AN5" s="132">
        <v>5</v>
      </c>
      <c r="AO5" s="132">
        <v>5</v>
      </c>
      <c r="AP5" s="132">
        <v>5</v>
      </c>
      <c r="AQ5" s="132">
        <v>5</v>
      </c>
      <c r="AR5" s="132">
        <v>5</v>
      </c>
      <c r="AS5" s="132">
        <v>5</v>
      </c>
      <c r="AT5" s="132">
        <v>5</v>
      </c>
      <c r="AU5" s="132">
        <v>5</v>
      </c>
      <c r="AV5" s="132">
        <v>6</v>
      </c>
      <c r="AW5" s="132">
        <v>6</v>
      </c>
      <c r="AX5" s="132">
        <v>6</v>
      </c>
      <c r="AY5" s="132">
        <v>6</v>
      </c>
      <c r="AZ5" s="132">
        <v>6</v>
      </c>
      <c r="BA5" s="132">
        <v>6</v>
      </c>
      <c r="BB5" s="132">
        <v>6</v>
      </c>
      <c r="BC5" s="132">
        <v>6</v>
      </c>
      <c r="BD5" s="132">
        <v>6</v>
      </c>
      <c r="BE5" s="132">
        <v>6</v>
      </c>
      <c r="BF5" s="132">
        <v>6</v>
      </c>
      <c r="BG5" s="132">
        <v>6</v>
      </c>
      <c r="BH5" s="132">
        <v>6</v>
      </c>
      <c r="BI5" s="132">
        <v>6</v>
      </c>
      <c r="BJ5" s="132">
        <v>6</v>
      </c>
      <c r="BK5" s="132">
        <v>6</v>
      </c>
      <c r="BL5" s="132">
        <v>6</v>
      </c>
      <c r="BM5" s="132">
        <v>6</v>
      </c>
      <c r="BN5" s="132">
        <v>6</v>
      </c>
      <c r="BO5" s="132">
        <v>6</v>
      </c>
      <c r="BP5" s="132">
        <v>6</v>
      </c>
      <c r="BQ5" s="132">
        <v>6</v>
      </c>
      <c r="BR5" s="132">
        <v>6</v>
      </c>
      <c r="BS5" s="132">
        <v>6</v>
      </c>
      <c r="BT5" s="132">
        <v>6</v>
      </c>
      <c r="BU5" s="132">
        <v>6</v>
      </c>
      <c r="BV5" s="132">
        <v>6</v>
      </c>
      <c r="BW5" s="132">
        <v>6</v>
      </c>
      <c r="BX5" s="132">
        <v>6</v>
      </c>
      <c r="BY5" s="132">
        <v>6</v>
      </c>
      <c r="BZ5" s="132">
        <v>6</v>
      </c>
      <c r="CA5" s="132">
        <v>6</v>
      </c>
      <c r="CB5" s="132">
        <v>6</v>
      </c>
      <c r="CC5" s="132">
        <v>6</v>
      </c>
      <c r="CD5" s="132">
        <v>6</v>
      </c>
      <c r="CE5" s="132">
        <v>6</v>
      </c>
      <c r="CF5" s="132">
        <v>7</v>
      </c>
      <c r="CG5" s="132">
        <v>7</v>
      </c>
      <c r="CH5" s="132">
        <v>7</v>
      </c>
      <c r="CI5" s="132">
        <v>7</v>
      </c>
      <c r="CJ5" s="132">
        <v>7</v>
      </c>
      <c r="CK5" s="132">
        <v>7</v>
      </c>
      <c r="CL5" s="132">
        <v>7</v>
      </c>
      <c r="CM5" s="132">
        <v>7</v>
      </c>
      <c r="CN5" s="132">
        <v>7</v>
      </c>
      <c r="CO5" s="132">
        <v>7</v>
      </c>
      <c r="CP5" s="132">
        <v>7</v>
      </c>
      <c r="CQ5" s="132">
        <v>7</v>
      </c>
      <c r="CR5" s="132">
        <v>7</v>
      </c>
      <c r="CS5" s="132">
        <v>7</v>
      </c>
      <c r="CT5" s="132">
        <v>7</v>
      </c>
      <c r="CU5" s="132">
        <v>7</v>
      </c>
      <c r="CV5" s="132">
        <v>7</v>
      </c>
      <c r="CW5" s="132">
        <v>7</v>
      </c>
      <c r="CX5" s="132">
        <v>7</v>
      </c>
      <c r="CY5" s="132">
        <v>7</v>
      </c>
      <c r="CZ5" s="132">
        <v>7</v>
      </c>
      <c r="DA5" s="132">
        <v>7</v>
      </c>
      <c r="DB5" s="132">
        <v>8</v>
      </c>
      <c r="DC5" s="132">
        <v>8</v>
      </c>
      <c r="DD5" s="132">
        <v>9</v>
      </c>
      <c r="DE5" s="132">
        <v>9</v>
      </c>
      <c r="DF5" s="132">
        <v>10</v>
      </c>
      <c r="DG5" s="132">
        <v>10</v>
      </c>
      <c r="DH5" s="132">
        <v>10</v>
      </c>
      <c r="DI5" s="132">
        <v>10</v>
      </c>
      <c r="DJ5" s="132">
        <v>10</v>
      </c>
      <c r="DK5" s="132">
        <v>11</v>
      </c>
      <c r="DL5" s="132">
        <v>10</v>
      </c>
      <c r="DM5" s="132">
        <v>11</v>
      </c>
      <c r="DN5" s="132">
        <v>11</v>
      </c>
      <c r="DO5" s="132">
        <v>11</v>
      </c>
      <c r="DP5" s="132">
        <v>11</v>
      </c>
      <c r="DQ5" s="132">
        <v>11</v>
      </c>
      <c r="DR5" s="132">
        <v>11</v>
      </c>
      <c r="DS5" s="132">
        <v>11</v>
      </c>
      <c r="DT5" s="132">
        <v>11</v>
      </c>
      <c r="DU5" s="132">
        <v>11</v>
      </c>
      <c r="DV5" s="132">
        <v>11</v>
      </c>
      <c r="DW5" s="132">
        <v>11</v>
      </c>
      <c r="DX5" s="132">
        <v>11</v>
      </c>
      <c r="DY5" s="132">
        <v>11</v>
      </c>
      <c r="DZ5" s="132">
        <v>11</v>
      </c>
      <c r="EA5" s="132">
        <v>11</v>
      </c>
      <c r="EB5" s="132">
        <v>11</v>
      </c>
      <c r="EC5" s="132">
        <v>11</v>
      </c>
      <c r="ED5" s="132">
        <v>11</v>
      </c>
      <c r="EE5" s="132">
        <v>11</v>
      </c>
      <c r="EF5" s="132">
        <v>11</v>
      </c>
      <c r="EG5" s="132">
        <v>11</v>
      </c>
      <c r="EH5" s="132">
        <v>11</v>
      </c>
      <c r="EI5" s="132">
        <v>11</v>
      </c>
      <c r="EJ5" s="132">
        <v>11</v>
      </c>
      <c r="EK5" s="132">
        <v>11</v>
      </c>
      <c r="EL5" s="132">
        <v>10</v>
      </c>
      <c r="EM5" s="132">
        <v>10</v>
      </c>
      <c r="EN5" s="132">
        <v>10</v>
      </c>
      <c r="EO5" s="132">
        <v>10</v>
      </c>
      <c r="EP5" s="132">
        <v>10</v>
      </c>
      <c r="EQ5" s="132">
        <v>11</v>
      </c>
      <c r="ER5" s="132">
        <v>11</v>
      </c>
      <c r="ES5" s="132">
        <v>11</v>
      </c>
      <c r="ET5" s="132">
        <v>11</v>
      </c>
      <c r="EU5" s="132">
        <v>11</v>
      </c>
      <c r="EV5" s="132">
        <v>11</v>
      </c>
      <c r="EW5" s="132">
        <v>11</v>
      </c>
      <c r="EX5" s="132">
        <v>11</v>
      </c>
      <c r="EY5" s="132">
        <v>11</v>
      </c>
      <c r="EZ5" s="132">
        <v>11</v>
      </c>
      <c r="FA5" s="132">
        <v>11</v>
      </c>
      <c r="FB5" s="132">
        <v>11</v>
      </c>
      <c r="FC5" s="132">
        <v>11</v>
      </c>
      <c r="FD5" s="132">
        <v>11</v>
      </c>
      <c r="FE5" s="132">
        <v>11</v>
      </c>
      <c r="FF5" s="132">
        <v>11</v>
      </c>
      <c r="FG5" s="132">
        <v>11</v>
      </c>
      <c r="FH5" s="132">
        <v>11</v>
      </c>
      <c r="FI5" s="132">
        <v>11</v>
      </c>
      <c r="FJ5" s="132"/>
      <c r="FK5" s="132"/>
      <c r="FL5" s="132"/>
      <c r="FM5" s="132"/>
      <c r="FN5" s="132"/>
      <c r="FO5" s="132">
        <v>18</v>
      </c>
      <c r="FP5" s="132">
        <v>18</v>
      </c>
      <c r="FQ5" s="132">
        <v>18</v>
      </c>
      <c r="FR5" s="132">
        <v>18</v>
      </c>
      <c r="FS5" s="132">
        <v>18</v>
      </c>
      <c r="FT5" s="132">
        <v>18</v>
      </c>
      <c r="FU5" s="132">
        <v>18</v>
      </c>
      <c r="FV5" s="132">
        <v>18</v>
      </c>
      <c r="FW5" s="136">
        <v>20</v>
      </c>
      <c r="FX5" s="136">
        <v>20</v>
      </c>
      <c r="FY5" s="136">
        <v>20</v>
      </c>
      <c r="FZ5" s="137">
        <v>20</v>
      </c>
      <c r="GA5" s="137">
        <v>21</v>
      </c>
      <c r="GB5" s="137">
        <v>21</v>
      </c>
      <c r="GC5" s="137">
        <v>21</v>
      </c>
      <c r="GD5" s="137">
        <v>21</v>
      </c>
      <c r="GE5" s="137">
        <v>21</v>
      </c>
      <c r="GF5" s="137">
        <v>21</v>
      </c>
      <c r="GG5" s="137">
        <v>21</v>
      </c>
      <c r="GH5" s="137">
        <v>21</v>
      </c>
      <c r="GI5" s="137">
        <v>21</v>
      </c>
      <c r="GJ5" s="137">
        <v>21</v>
      </c>
      <c r="GK5" s="137">
        <v>21</v>
      </c>
      <c r="GL5" s="137">
        <v>22</v>
      </c>
      <c r="GM5" s="138">
        <v>22</v>
      </c>
    </row>
    <row r="6" spans="1:195" s="11" customFormat="1" ht="28.5" customHeight="1">
      <c r="A6" s="130"/>
      <c r="B6" s="131" t="s">
        <v>28</v>
      </c>
      <c r="C6" s="130"/>
      <c r="D6" s="132">
        <v>1</v>
      </c>
      <c r="E6" s="132">
        <v>1</v>
      </c>
      <c r="F6" s="132">
        <v>1</v>
      </c>
      <c r="G6" s="132">
        <v>1</v>
      </c>
      <c r="H6" s="132">
        <v>1</v>
      </c>
      <c r="I6" s="132">
        <v>1</v>
      </c>
      <c r="J6" s="132">
        <v>1</v>
      </c>
      <c r="K6" s="132">
        <v>1</v>
      </c>
      <c r="L6" s="132">
        <v>1</v>
      </c>
      <c r="M6" s="132">
        <v>2</v>
      </c>
      <c r="N6" s="132">
        <v>2</v>
      </c>
      <c r="O6" s="132">
        <v>2</v>
      </c>
      <c r="P6" s="132">
        <v>2</v>
      </c>
      <c r="Q6" s="132">
        <v>2</v>
      </c>
      <c r="R6" s="132">
        <v>2</v>
      </c>
      <c r="S6" s="132">
        <v>2</v>
      </c>
      <c r="T6" s="132">
        <v>2</v>
      </c>
      <c r="U6" s="132">
        <v>2</v>
      </c>
      <c r="V6" s="132">
        <v>2</v>
      </c>
      <c r="W6" s="132">
        <v>2</v>
      </c>
      <c r="X6" s="132">
        <v>2</v>
      </c>
      <c r="Y6" s="132">
        <v>2</v>
      </c>
      <c r="Z6" s="132">
        <v>2</v>
      </c>
      <c r="AA6" s="132">
        <v>2</v>
      </c>
      <c r="AB6" s="132">
        <v>2</v>
      </c>
      <c r="AC6" s="132">
        <v>2</v>
      </c>
      <c r="AD6" s="132">
        <v>2</v>
      </c>
      <c r="AE6" s="132">
        <v>2</v>
      </c>
      <c r="AF6" s="132">
        <v>2</v>
      </c>
      <c r="AG6" s="132">
        <v>2</v>
      </c>
      <c r="AH6" s="132">
        <v>2</v>
      </c>
      <c r="AI6" s="132">
        <v>2</v>
      </c>
      <c r="AJ6" s="132">
        <v>2</v>
      </c>
      <c r="AK6" s="132">
        <v>2</v>
      </c>
      <c r="AL6" s="132">
        <v>3</v>
      </c>
      <c r="AM6" s="132">
        <v>3</v>
      </c>
      <c r="AN6" s="132">
        <v>3</v>
      </c>
      <c r="AO6" s="132">
        <v>3</v>
      </c>
      <c r="AP6" s="132">
        <v>3</v>
      </c>
      <c r="AQ6" s="132">
        <v>3</v>
      </c>
      <c r="AR6" s="132">
        <v>3</v>
      </c>
      <c r="AS6" s="132">
        <v>3</v>
      </c>
      <c r="AT6" s="132">
        <v>3</v>
      </c>
      <c r="AU6" s="132">
        <v>3</v>
      </c>
      <c r="AV6" s="132">
        <v>3</v>
      </c>
      <c r="AW6" s="132">
        <v>3</v>
      </c>
      <c r="AX6" s="132">
        <v>3</v>
      </c>
      <c r="AY6" s="132">
        <v>3</v>
      </c>
      <c r="AZ6" s="132">
        <v>3</v>
      </c>
      <c r="BA6" s="132">
        <v>3</v>
      </c>
      <c r="BB6" s="132">
        <v>3</v>
      </c>
      <c r="BC6" s="132">
        <v>3</v>
      </c>
      <c r="BD6" s="132">
        <v>3</v>
      </c>
      <c r="BE6" s="132">
        <v>3</v>
      </c>
      <c r="BF6" s="132">
        <v>3</v>
      </c>
      <c r="BG6" s="132">
        <v>3</v>
      </c>
      <c r="BH6" s="132">
        <v>3</v>
      </c>
      <c r="BI6" s="132">
        <v>4</v>
      </c>
      <c r="BJ6" s="132">
        <v>4</v>
      </c>
      <c r="BK6" s="132">
        <v>5</v>
      </c>
      <c r="BL6" s="132">
        <v>5</v>
      </c>
      <c r="BM6" s="132">
        <v>5</v>
      </c>
      <c r="BN6" s="132">
        <v>5</v>
      </c>
      <c r="BO6" s="132">
        <v>5</v>
      </c>
      <c r="BP6" s="132">
        <v>5</v>
      </c>
      <c r="BQ6" s="132">
        <v>5</v>
      </c>
      <c r="BR6" s="132">
        <v>5</v>
      </c>
      <c r="BS6" s="132">
        <v>5</v>
      </c>
      <c r="BT6" s="132">
        <v>5</v>
      </c>
      <c r="BU6" s="132">
        <v>5</v>
      </c>
      <c r="BV6" s="132">
        <v>5</v>
      </c>
      <c r="BW6" s="132">
        <v>5</v>
      </c>
      <c r="BX6" s="132">
        <v>5</v>
      </c>
      <c r="BY6" s="132">
        <v>5</v>
      </c>
      <c r="BZ6" s="132">
        <v>5</v>
      </c>
      <c r="CA6" s="132">
        <v>5</v>
      </c>
      <c r="CB6" s="132">
        <v>5</v>
      </c>
      <c r="CC6" s="132">
        <v>5</v>
      </c>
      <c r="CD6" s="132">
        <v>5</v>
      </c>
      <c r="CE6" s="132">
        <v>5</v>
      </c>
      <c r="CF6" s="132">
        <v>5</v>
      </c>
      <c r="CG6" s="132">
        <v>5</v>
      </c>
      <c r="CH6" s="132">
        <v>5</v>
      </c>
      <c r="CI6" s="132">
        <v>5</v>
      </c>
      <c r="CJ6" s="132">
        <v>6</v>
      </c>
      <c r="CK6" s="132">
        <v>6</v>
      </c>
      <c r="CL6" s="132">
        <v>6</v>
      </c>
      <c r="CM6" s="132">
        <v>6</v>
      </c>
      <c r="CN6" s="132">
        <v>6</v>
      </c>
      <c r="CO6" s="132">
        <v>6</v>
      </c>
      <c r="CP6" s="132">
        <v>6</v>
      </c>
      <c r="CQ6" s="132">
        <v>6</v>
      </c>
      <c r="CR6" s="132">
        <v>6</v>
      </c>
      <c r="CS6" s="132">
        <v>6</v>
      </c>
      <c r="CT6" s="132">
        <v>6</v>
      </c>
      <c r="CU6" s="132">
        <v>6</v>
      </c>
      <c r="CV6" s="132">
        <v>6</v>
      </c>
      <c r="CW6" s="132">
        <v>6</v>
      </c>
      <c r="CX6" s="132">
        <v>6</v>
      </c>
      <c r="CY6" s="132">
        <v>6</v>
      </c>
      <c r="CZ6" s="132">
        <v>6</v>
      </c>
      <c r="DA6" s="132">
        <v>6</v>
      </c>
      <c r="DB6" s="132">
        <v>6</v>
      </c>
      <c r="DC6" s="132">
        <v>6</v>
      </c>
      <c r="DD6" s="132">
        <v>6</v>
      </c>
      <c r="DE6" s="132">
        <v>6</v>
      </c>
      <c r="DF6" s="132">
        <v>6</v>
      </c>
      <c r="DG6" s="132">
        <v>6</v>
      </c>
      <c r="DH6" s="132">
        <v>6</v>
      </c>
      <c r="DI6" s="132">
        <v>6</v>
      </c>
      <c r="DJ6" s="132">
        <v>6</v>
      </c>
      <c r="DK6" s="132">
        <v>6</v>
      </c>
      <c r="DL6" s="132">
        <v>6</v>
      </c>
      <c r="DM6" s="132">
        <v>6</v>
      </c>
      <c r="DN6" s="132">
        <v>6</v>
      </c>
      <c r="DO6" s="132">
        <v>6</v>
      </c>
      <c r="DP6" s="132">
        <v>6</v>
      </c>
      <c r="DQ6" s="132">
        <v>6</v>
      </c>
      <c r="DR6" s="132">
        <v>6</v>
      </c>
      <c r="DS6" s="132">
        <v>6</v>
      </c>
      <c r="DT6" s="132">
        <v>6</v>
      </c>
      <c r="DU6" s="132">
        <v>6</v>
      </c>
      <c r="DV6" s="132">
        <v>7</v>
      </c>
      <c r="DW6" s="132">
        <v>7</v>
      </c>
      <c r="DX6" s="132">
        <v>7</v>
      </c>
      <c r="DY6" s="132">
        <v>7</v>
      </c>
      <c r="DZ6" s="132">
        <v>7</v>
      </c>
      <c r="EA6" s="132">
        <v>7</v>
      </c>
      <c r="EB6" s="132">
        <v>7</v>
      </c>
      <c r="EC6" s="132">
        <v>7</v>
      </c>
      <c r="ED6" s="132">
        <v>7</v>
      </c>
      <c r="EE6" s="132">
        <v>7</v>
      </c>
      <c r="EF6" s="132">
        <v>7</v>
      </c>
      <c r="EG6" s="132">
        <v>7</v>
      </c>
      <c r="EH6" s="132">
        <v>7</v>
      </c>
      <c r="EI6" s="132">
        <v>7</v>
      </c>
      <c r="EJ6" s="132">
        <v>7</v>
      </c>
      <c r="EK6" s="132">
        <v>7</v>
      </c>
      <c r="EL6" s="132">
        <v>7</v>
      </c>
      <c r="EM6" s="132">
        <v>7</v>
      </c>
      <c r="EN6" s="132">
        <v>7</v>
      </c>
      <c r="EO6" s="132">
        <v>7</v>
      </c>
      <c r="EP6" s="132">
        <v>7</v>
      </c>
      <c r="EQ6" s="132">
        <v>7</v>
      </c>
      <c r="ER6" s="132">
        <v>7</v>
      </c>
      <c r="ES6" s="132">
        <v>7</v>
      </c>
      <c r="ET6" s="132">
        <v>7</v>
      </c>
      <c r="EU6" s="132">
        <v>7</v>
      </c>
      <c r="EV6" s="132">
        <v>7</v>
      </c>
      <c r="EW6" s="132">
        <v>7</v>
      </c>
      <c r="EX6" s="132">
        <v>7</v>
      </c>
      <c r="EY6" s="132">
        <v>7</v>
      </c>
      <c r="EZ6" s="132">
        <v>7</v>
      </c>
      <c r="FA6" s="132">
        <v>7</v>
      </c>
      <c r="FB6" s="132">
        <v>8</v>
      </c>
      <c r="FC6" s="132">
        <v>8</v>
      </c>
      <c r="FD6" s="132">
        <v>8</v>
      </c>
      <c r="FE6" s="132">
        <v>8</v>
      </c>
      <c r="FF6" s="132">
        <v>8</v>
      </c>
      <c r="FG6" s="132">
        <v>8</v>
      </c>
      <c r="FH6" s="132">
        <v>8</v>
      </c>
      <c r="FI6" s="132">
        <v>8</v>
      </c>
      <c r="FJ6" s="132">
        <v>8</v>
      </c>
      <c r="FK6" s="132">
        <v>8</v>
      </c>
      <c r="FL6" s="132">
        <v>8</v>
      </c>
      <c r="FM6" s="132">
        <v>8</v>
      </c>
      <c r="FN6" s="132">
        <v>8</v>
      </c>
      <c r="FO6" s="132">
        <v>8</v>
      </c>
      <c r="FP6" s="132">
        <v>8</v>
      </c>
      <c r="FQ6" s="132">
        <v>8</v>
      </c>
      <c r="FR6" s="132">
        <v>8</v>
      </c>
      <c r="FS6" s="132">
        <v>8</v>
      </c>
      <c r="FT6" s="132">
        <v>8</v>
      </c>
      <c r="FU6" s="132">
        <v>8</v>
      </c>
      <c r="FV6" s="132">
        <v>8</v>
      </c>
      <c r="FW6" s="136">
        <v>8</v>
      </c>
      <c r="FX6" s="136">
        <v>8</v>
      </c>
      <c r="FY6" s="136">
        <v>8</v>
      </c>
      <c r="FZ6" s="137">
        <v>8</v>
      </c>
      <c r="GA6" s="137">
        <v>8</v>
      </c>
      <c r="GB6" s="137">
        <v>8</v>
      </c>
      <c r="GC6" s="137">
        <v>8</v>
      </c>
      <c r="GD6" s="137">
        <v>8</v>
      </c>
      <c r="GE6" s="137">
        <v>8</v>
      </c>
      <c r="GF6" s="137">
        <v>8</v>
      </c>
      <c r="GG6" s="137">
        <v>8</v>
      </c>
      <c r="GH6" s="137">
        <v>8</v>
      </c>
      <c r="GI6" s="137">
        <v>8</v>
      </c>
      <c r="GJ6" s="137">
        <v>8</v>
      </c>
      <c r="GK6" s="137">
        <v>8</v>
      </c>
      <c r="GL6" s="137">
        <v>8</v>
      </c>
      <c r="GM6" s="137">
        <v>8</v>
      </c>
    </row>
    <row r="7" spans="1:195" s="15" customFormat="1" ht="28.5" customHeight="1">
      <c r="A7" s="139"/>
      <c r="B7" s="131" t="s">
        <v>29</v>
      </c>
      <c r="C7" s="139"/>
      <c r="D7" s="132">
        <v>0</v>
      </c>
      <c r="E7" s="132">
        <v>0</v>
      </c>
      <c r="F7" s="132">
        <v>0</v>
      </c>
      <c r="G7" s="132">
        <v>0</v>
      </c>
      <c r="H7" s="132">
        <v>0</v>
      </c>
      <c r="I7" s="132">
        <v>0</v>
      </c>
      <c r="J7" s="132">
        <v>0</v>
      </c>
      <c r="K7" s="132">
        <v>0</v>
      </c>
      <c r="L7" s="132">
        <v>0</v>
      </c>
      <c r="M7" s="132">
        <v>0</v>
      </c>
      <c r="N7" s="132">
        <v>0</v>
      </c>
      <c r="O7" s="132">
        <v>0</v>
      </c>
      <c r="P7" s="132">
        <v>0</v>
      </c>
      <c r="Q7" s="132">
        <v>0</v>
      </c>
      <c r="R7" s="132">
        <v>0</v>
      </c>
      <c r="S7" s="132">
        <v>0</v>
      </c>
      <c r="T7" s="132">
        <v>0</v>
      </c>
      <c r="U7" s="132">
        <v>0</v>
      </c>
      <c r="V7" s="132">
        <v>0</v>
      </c>
      <c r="W7" s="132">
        <v>0</v>
      </c>
      <c r="X7" s="132">
        <v>0</v>
      </c>
      <c r="Y7" s="132">
        <v>0</v>
      </c>
      <c r="Z7" s="132">
        <v>0</v>
      </c>
      <c r="AA7" s="132">
        <v>0</v>
      </c>
      <c r="AB7" s="132">
        <v>0</v>
      </c>
      <c r="AC7" s="132">
        <v>0</v>
      </c>
      <c r="AD7" s="132">
        <v>0</v>
      </c>
      <c r="AE7" s="132">
        <v>0</v>
      </c>
      <c r="AF7" s="132">
        <v>0</v>
      </c>
      <c r="AG7" s="132">
        <v>0</v>
      </c>
      <c r="AH7" s="132">
        <v>0</v>
      </c>
      <c r="AI7" s="132">
        <v>0</v>
      </c>
      <c r="AJ7" s="132">
        <v>0</v>
      </c>
      <c r="AK7" s="132">
        <v>0</v>
      </c>
      <c r="AL7" s="132">
        <v>0</v>
      </c>
      <c r="AM7" s="132">
        <v>0</v>
      </c>
      <c r="AN7" s="132">
        <v>0</v>
      </c>
      <c r="AO7" s="132">
        <v>0</v>
      </c>
      <c r="AP7" s="132">
        <v>0</v>
      </c>
      <c r="AQ7" s="132">
        <v>0</v>
      </c>
      <c r="AR7" s="132">
        <v>0</v>
      </c>
      <c r="AS7" s="132">
        <v>0</v>
      </c>
      <c r="AT7" s="132">
        <v>0</v>
      </c>
      <c r="AU7" s="132">
        <v>0</v>
      </c>
      <c r="AV7" s="132">
        <v>0</v>
      </c>
      <c r="AW7" s="132">
        <v>0</v>
      </c>
      <c r="AX7" s="132">
        <v>0</v>
      </c>
      <c r="AY7" s="132">
        <v>0</v>
      </c>
      <c r="AZ7" s="132">
        <v>0</v>
      </c>
      <c r="BA7" s="132">
        <v>0</v>
      </c>
      <c r="BB7" s="132">
        <v>0</v>
      </c>
      <c r="BC7" s="132">
        <v>0</v>
      </c>
      <c r="BD7" s="132">
        <v>0</v>
      </c>
      <c r="BE7" s="132">
        <v>0</v>
      </c>
      <c r="BF7" s="132">
        <v>0</v>
      </c>
      <c r="BG7" s="132">
        <v>0</v>
      </c>
      <c r="BH7" s="132">
        <v>0</v>
      </c>
      <c r="BI7" s="132">
        <v>0</v>
      </c>
      <c r="BJ7" s="132">
        <v>0</v>
      </c>
      <c r="BK7" s="132">
        <v>0</v>
      </c>
      <c r="BL7" s="132">
        <v>0</v>
      </c>
      <c r="BM7" s="132">
        <v>0</v>
      </c>
      <c r="BN7" s="132">
        <v>0</v>
      </c>
      <c r="BO7" s="132">
        <v>0</v>
      </c>
      <c r="BP7" s="132">
        <v>0</v>
      </c>
      <c r="BQ7" s="132">
        <v>0</v>
      </c>
      <c r="BR7" s="132">
        <v>0</v>
      </c>
      <c r="BS7" s="132">
        <v>0</v>
      </c>
      <c r="BT7" s="132">
        <v>0</v>
      </c>
      <c r="BU7" s="132">
        <v>0</v>
      </c>
      <c r="BV7" s="132">
        <v>0</v>
      </c>
      <c r="BW7" s="132">
        <v>0</v>
      </c>
      <c r="BX7" s="132">
        <v>0</v>
      </c>
      <c r="BY7" s="132">
        <v>0</v>
      </c>
      <c r="BZ7" s="132">
        <v>0</v>
      </c>
      <c r="CA7" s="132">
        <v>0</v>
      </c>
      <c r="CB7" s="132">
        <v>0</v>
      </c>
      <c r="CC7" s="132">
        <v>0</v>
      </c>
      <c r="CD7" s="132">
        <v>0</v>
      </c>
      <c r="CE7" s="132">
        <v>0</v>
      </c>
      <c r="CF7" s="132">
        <v>0</v>
      </c>
      <c r="CG7" s="132">
        <v>0</v>
      </c>
      <c r="CH7" s="132">
        <v>0</v>
      </c>
      <c r="CI7" s="132">
        <v>0</v>
      </c>
      <c r="CJ7" s="132">
        <v>0</v>
      </c>
      <c r="CK7" s="132">
        <v>0</v>
      </c>
      <c r="CL7" s="132">
        <v>0</v>
      </c>
      <c r="CM7" s="132">
        <v>0</v>
      </c>
      <c r="CN7" s="132">
        <v>0</v>
      </c>
      <c r="CO7" s="132">
        <v>0</v>
      </c>
      <c r="CP7" s="132">
        <v>0</v>
      </c>
      <c r="CQ7" s="132">
        <v>0</v>
      </c>
      <c r="CR7" s="132">
        <v>0</v>
      </c>
      <c r="CS7" s="132">
        <v>0</v>
      </c>
      <c r="CT7" s="132">
        <v>0</v>
      </c>
      <c r="CU7" s="132">
        <v>0</v>
      </c>
      <c r="CV7" s="132">
        <v>0</v>
      </c>
      <c r="CW7" s="132">
        <v>0</v>
      </c>
      <c r="CX7" s="132">
        <v>0</v>
      </c>
      <c r="CY7" s="132">
        <v>0</v>
      </c>
      <c r="CZ7" s="132">
        <v>0</v>
      </c>
      <c r="DA7" s="132">
        <v>0</v>
      </c>
      <c r="DB7" s="132">
        <v>0</v>
      </c>
      <c r="DC7" s="132">
        <v>0</v>
      </c>
      <c r="DD7" s="132">
        <v>0</v>
      </c>
      <c r="DE7" s="132">
        <v>0</v>
      </c>
      <c r="DF7" s="132">
        <v>0</v>
      </c>
      <c r="DG7" s="132">
        <v>0</v>
      </c>
      <c r="DH7" s="132">
        <v>0</v>
      </c>
      <c r="DI7" s="132">
        <v>0</v>
      </c>
      <c r="DJ7" s="132">
        <v>0</v>
      </c>
      <c r="DK7" s="132">
        <v>0</v>
      </c>
      <c r="DL7" s="132"/>
      <c r="DM7" s="132"/>
      <c r="DN7" s="132"/>
      <c r="DO7" s="132"/>
      <c r="DP7" s="132"/>
      <c r="DQ7" s="132"/>
      <c r="DR7" s="132"/>
      <c r="DS7" s="132"/>
      <c r="DT7" s="132"/>
      <c r="DU7" s="132"/>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v>2</v>
      </c>
      <c r="FR7" s="132">
        <v>2</v>
      </c>
      <c r="FS7" s="132">
        <v>2</v>
      </c>
      <c r="FT7" s="132">
        <v>2</v>
      </c>
      <c r="FU7" s="132">
        <v>2</v>
      </c>
      <c r="FV7" s="132">
        <v>2</v>
      </c>
      <c r="FW7" s="132">
        <v>2</v>
      </c>
      <c r="FX7" s="132">
        <v>2</v>
      </c>
      <c r="FY7" s="132">
        <v>2</v>
      </c>
      <c r="FZ7" s="140">
        <v>2</v>
      </c>
      <c r="GA7" s="140">
        <v>2</v>
      </c>
      <c r="GB7" s="140"/>
      <c r="GC7" s="140"/>
      <c r="GD7" s="140"/>
      <c r="GE7" s="140"/>
      <c r="GF7" s="140"/>
      <c r="GG7" s="140"/>
      <c r="GH7" s="140"/>
      <c r="GI7" s="140"/>
      <c r="GJ7" s="140"/>
      <c r="GK7" s="140"/>
      <c r="GL7" s="140"/>
      <c r="GM7" s="139"/>
    </row>
    <row r="8" spans="1:195" s="11" customFormat="1" ht="28.5" customHeight="1">
      <c r="A8" s="130"/>
      <c r="B8" s="131" t="s">
        <v>0</v>
      </c>
      <c r="C8" s="130"/>
      <c r="D8" s="132">
        <v>0</v>
      </c>
      <c r="E8" s="132">
        <v>0</v>
      </c>
      <c r="F8" s="132">
        <v>0</v>
      </c>
      <c r="G8" s="132">
        <v>0</v>
      </c>
      <c r="H8" s="132">
        <v>0</v>
      </c>
      <c r="I8" s="132">
        <v>0</v>
      </c>
      <c r="J8" s="132">
        <v>0</v>
      </c>
      <c r="K8" s="132">
        <v>0</v>
      </c>
      <c r="L8" s="132">
        <v>0</v>
      </c>
      <c r="M8" s="132">
        <v>0</v>
      </c>
      <c r="N8" s="132">
        <v>0</v>
      </c>
      <c r="O8" s="132">
        <v>0</v>
      </c>
      <c r="P8" s="132">
        <v>0</v>
      </c>
      <c r="Q8" s="132">
        <v>0</v>
      </c>
      <c r="R8" s="132">
        <v>0</v>
      </c>
      <c r="S8" s="132">
        <v>0</v>
      </c>
      <c r="T8" s="132">
        <v>0</v>
      </c>
      <c r="U8" s="132">
        <v>0</v>
      </c>
      <c r="V8" s="132">
        <v>0</v>
      </c>
      <c r="W8" s="132">
        <v>0</v>
      </c>
      <c r="X8" s="132">
        <v>0</v>
      </c>
      <c r="Y8" s="132">
        <v>0</v>
      </c>
      <c r="Z8" s="132">
        <v>0</v>
      </c>
      <c r="AA8" s="132">
        <v>0</v>
      </c>
      <c r="AB8" s="132">
        <v>0</v>
      </c>
      <c r="AC8" s="132">
        <v>0</v>
      </c>
      <c r="AD8" s="132">
        <v>0</v>
      </c>
      <c r="AE8" s="132">
        <v>0</v>
      </c>
      <c r="AF8" s="132">
        <v>0</v>
      </c>
      <c r="AG8" s="132">
        <v>0</v>
      </c>
      <c r="AH8" s="132">
        <v>0</v>
      </c>
      <c r="AI8" s="132">
        <v>0</v>
      </c>
      <c r="AJ8" s="132">
        <v>0</v>
      </c>
      <c r="AK8" s="132">
        <v>0</v>
      </c>
      <c r="AL8" s="132">
        <v>0</v>
      </c>
      <c r="AM8" s="132">
        <v>0</v>
      </c>
      <c r="AN8" s="132">
        <v>0</v>
      </c>
      <c r="AO8" s="132">
        <v>0</v>
      </c>
      <c r="AP8" s="132">
        <v>0</v>
      </c>
      <c r="AQ8" s="132">
        <v>0</v>
      </c>
      <c r="AR8" s="132">
        <v>0</v>
      </c>
      <c r="AS8" s="132">
        <v>0</v>
      </c>
      <c r="AT8" s="132">
        <v>0</v>
      </c>
      <c r="AU8" s="132">
        <v>0</v>
      </c>
      <c r="AV8" s="132">
        <v>0</v>
      </c>
      <c r="AW8" s="132">
        <v>0</v>
      </c>
      <c r="AX8" s="132">
        <v>0</v>
      </c>
      <c r="AY8" s="132">
        <v>0</v>
      </c>
      <c r="AZ8" s="132">
        <v>0</v>
      </c>
      <c r="BA8" s="132">
        <v>0</v>
      </c>
      <c r="BB8" s="132">
        <v>0</v>
      </c>
      <c r="BC8" s="132">
        <v>0</v>
      </c>
      <c r="BD8" s="132">
        <v>0</v>
      </c>
      <c r="BE8" s="132">
        <v>0</v>
      </c>
      <c r="BF8" s="132">
        <v>0</v>
      </c>
      <c r="BG8" s="132">
        <v>0</v>
      </c>
      <c r="BH8" s="132">
        <v>0</v>
      </c>
      <c r="BI8" s="132">
        <v>0</v>
      </c>
      <c r="BJ8" s="132">
        <v>0</v>
      </c>
      <c r="BK8" s="132">
        <v>0</v>
      </c>
      <c r="BL8" s="132">
        <v>0</v>
      </c>
      <c r="BM8" s="132">
        <v>0</v>
      </c>
      <c r="BN8" s="132">
        <v>0</v>
      </c>
      <c r="BO8" s="132">
        <v>0</v>
      </c>
      <c r="BP8" s="132">
        <v>0</v>
      </c>
      <c r="BQ8" s="132">
        <v>0</v>
      </c>
      <c r="BR8" s="132">
        <v>0</v>
      </c>
      <c r="BS8" s="132">
        <v>0</v>
      </c>
      <c r="BT8" s="132">
        <v>0</v>
      </c>
      <c r="BU8" s="132">
        <v>0</v>
      </c>
      <c r="BV8" s="132">
        <v>0</v>
      </c>
      <c r="BW8" s="132">
        <v>0</v>
      </c>
      <c r="BX8" s="132">
        <v>0</v>
      </c>
      <c r="BY8" s="132">
        <v>0</v>
      </c>
      <c r="BZ8" s="132">
        <v>0</v>
      </c>
      <c r="CA8" s="132">
        <v>0</v>
      </c>
      <c r="CB8" s="132">
        <v>0</v>
      </c>
      <c r="CC8" s="132">
        <v>0</v>
      </c>
      <c r="CD8" s="132">
        <v>0</v>
      </c>
      <c r="CE8" s="132">
        <v>0</v>
      </c>
      <c r="CF8" s="132">
        <v>0</v>
      </c>
      <c r="CG8" s="132">
        <v>0</v>
      </c>
      <c r="CH8" s="132">
        <v>0</v>
      </c>
      <c r="CI8" s="132">
        <v>0</v>
      </c>
      <c r="CJ8" s="132">
        <v>0</v>
      </c>
      <c r="CK8" s="132">
        <v>0</v>
      </c>
      <c r="CL8" s="132">
        <v>0</v>
      </c>
      <c r="CM8" s="132">
        <v>0</v>
      </c>
      <c r="CN8" s="132">
        <v>0</v>
      </c>
      <c r="CO8" s="132">
        <v>0</v>
      </c>
      <c r="CP8" s="132">
        <v>0</v>
      </c>
      <c r="CQ8" s="132">
        <v>0</v>
      </c>
      <c r="CR8" s="132">
        <v>0</v>
      </c>
      <c r="CS8" s="132">
        <v>0</v>
      </c>
      <c r="CT8" s="132">
        <v>0</v>
      </c>
      <c r="CU8" s="132">
        <v>0</v>
      </c>
      <c r="CV8" s="132">
        <v>0</v>
      </c>
      <c r="CW8" s="132">
        <v>0</v>
      </c>
      <c r="CX8" s="132">
        <v>0</v>
      </c>
      <c r="CY8" s="132">
        <v>0</v>
      </c>
      <c r="CZ8" s="132">
        <v>0</v>
      </c>
      <c r="DA8" s="132">
        <v>0</v>
      </c>
      <c r="DB8" s="132">
        <v>0</v>
      </c>
      <c r="DC8" s="132">
        <v>0</v>
      </c>
      <c r="DD8" s="132">
        <v>0</v>
      </c>
      <c r="DE8" s="132">
        <v>0</v>
      </c>
      <c r="DF8" s="132">
        <v>0</v>
      </c>
      <c r="DG8" s="132">
        <v>0</v>
      </c>
      <c r="DH8" s="132">
        <v>0</v>
      </c>
      <c r="DI8" s="132">
        <v>0</v>
      </c>
      <c r="DJ8" s="132">
        <v>0</v>
      </c>
      <c r="DK8" s="132">
        <v>0</v>
      </c>
      <c r="DL8" s="132"/>
      <c r="DM8" s="132"/>
      <c r="DN8" s="132"/>
      <c r="DO8" s="132"/>
      <c r="DP8" s="132"/>
      <c r="DQ8" s="132"/>
      <c r="DR8" s="132"/>
      <c r="DS8" s="132"/>
      <c r="DT8" s="132"/>
      <c r="DU8" s="132"/>
      <c r="DV8" s="132"/>
      <c r="DW8" s="132"/>
      <c r="DX8" s="132"/>
      <c r="DY8" s="132"/>
      <c r="DZ8" s="132"/>
      <c r="EA8" s="132"/>
      <c r="EB8" s="132"/>
      <c r="EC8" s="132"/>
      <c r="ED8" s="132"/>
      <c r="EE8" s="132"/>
      <c r="EF8" s="132"/>
      <c r="EG8" s="132"/>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6"/>
      <c r="FX8" s="136"/>
      <c r="FY8" s="136"/>
      <c r="FZ8" s="137"/>
      <c r="GA8" s="137"/>
      <c r="GB8" s="137"/>
      <c r="GC8" s="137"/>
      <c r="GD8" s="137"/>
      <c r="GE8" s="137"/>
      <c r="GF8" s="137"/>
      <c r="GG8" s="137"/>
      <c r="GH8" s="137"/>
      <c r="GI8" s="137"/>
      <c r="GJ8" s="137"/>
      <c r="GK8" s="137"/>
      <c r="GL8" s="137"/>
      <c r="GM8" s="138"/>
    </row>
    <row r="9" spans="1:195" s="44" customFormat="1" ht="28.5" customHeight="1">
      <c r="A9" s="127" t="s">
        <v>37</v>
      </c>
      <c r="B9" s="141"/>
      <c r="C9" s="129" t="s">
        <v>1</v>
      </c>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row>
    <row r="10" spans="1:196" s="83" customFormat="1" ht="28.5" customHeight="1">
      <c r="A10" s="142"/>
      <c r="B10" s="143" t="s">
        <v>26</v>
      </c>
      <c r="C10" s="142"/>
      <c r="D10" s="144">
        <v>1503.948749727648</v>
      </c>
      <c r="E10" s="144">
        <v>1500.9703725657032</v>
      </c>
      <c r="F10" s="144">
        <v>1597.4612592132808</v>
      </c>
      <c r="G10" s="144">
        <v>1549.1512614421363</v>
      </c>
      <c r="H10" s="144">
        <v>1434.778774225055</v>
      </c>
      <c r="I10" s="144">
        <v>1339.8602625042877</v>
      </c>
      <c r="J10" s="144">
        <v>1374.2347989531886</v>
      </c>
      <c r="K10" s="144">
        <v>1393.106106798204</v>
      </c>
      <c r="L10" s="144">
        <v>1405.4333191038206</v>
      </c>
      <c r="M10" s="144">
        <v>1424.4870458737819</v>
      </c>
      <c r="N10" s="144">
        <v>1368.2995802528626</v>
      </c>
      <c r="O10" s="144">
        <v>1287.8937982960174</v>
      </c>
      <c r="P10" s="144">
        <v>1293.801623907816</v>
      </c>
      <c r="Q10" s="144">
        <v>1332.9015567216704</v>
      </c>
      <c r="R10" s="144">
        <v>1252.6928394585384</v>
      </c>
      <c r="S10" s="144">
        <v>1211.621213836509</v>
      </c>
      <c r="T10" s="144">
        <v>1163.7419268586928</v>
      </c>
      <c r="U10" s="144">
        <v>1255.4048709327412</v>
      </c>
      <c r="V10" s="144">
        <v>1231.3587013014057</v>
      </c>
      <c r="W10" s="144">
        <v>1131.6135606081018</v>
      </c>
      <c r="X10" s="144">
        <v>1088.0862159490136</v>
      </c>
      <c r="Y10" s="144">
        <v>1125.793525276966</v>
      </c>
      <c r="Z10" s="144">
        <v>1141.0942092951686</v>
      </c>
      <c r="AA10" s="144">
        <v>1094.215653256912</v>
      </c>
      <c r="AB10" s="144">
        <v>1133.6322347128812</v>
      </c>
      <c r="AC10" s="144">
        <v>1129.7081289145217</v>
      </c>
      <c r="AD10" s="144">
        <v>1049.2437542011987</v>
      </c>
      <c r="AE10" s="144">
        <v>1016.9419759043885</v>
      </c>
      <c r="AF10" s="144">
        <v>1027.9030701915017</v>
      </c>
      <c r="AG10" s="144">
        <v>1058.94860514349</v>
      </c>
      <c r="AH10" s="144">
        <v>1120.5986266666278</v>
      </c>
      <c r="AI10" s="144">
        <v>1086.879745155972</v>
      </c>
      <c r="AJ10" s="144">
        <v>1088.7342591099314</v>
      </c>
      <c r="AK10" s="144">
        <v>1150.9753304799376</v>
      </c>
      <c r="AL10" s="144">
        <v>1214.094193624144</v>
      </c>
      <c r="AM10" s="144">
        <v>1409.461564529702</v>
      </c>
      <c r="AN10" s="144">
        <v>1585.228047051617</v>
      </c>
      <c r="AO10" s="144">
        <v>1693.106544683177</v>
      </c>
      <c r="AP10" s="144">
        <v>1813.7271330880503</v>
      </c>
      <c r="AQ10" s="144">
        <v>2158.4427859667385</v>
      </c>
      <c r="AR10" s="144">
        <v>2269.048143764346</v>
      </c>
      <c r="AS10" s="144">
        <v>2451.091434256085</v>
      </c>
      <c r="AT10" s="144">
        <v>2528.520454317017</v>
      </c>
      <c r="AU10" s="144">
        <v>2822.5325157952484</v>
      </c>
      <c r="AV10" s="144">
        <v>3236.02710719703</v>
      </c>
      <c r="AW10" s="144">
        <v>3244.6331022347654</v>
      </c>
      <c r="AX10" s="144">
        <v>4003.2556630313325</v>
      </c>
      <c r="AY10" s="144">
        <v>4176.564631548401</v>
      </c>
      <c r="AZ10" s="144">
        <v>4770.983433003447</v>
      </c>
      <c r="BA10" s="144">
        <v>4912.964728761934</v>
      </c>
      <c r="BB10" s="144">
        <v>3981.262831494518</v>
      </c>
      <c r="BC10" s="144">
        <v>3811.0846195393387</v>
      </c>
      <c r="BD10" s="144">
        <v>3621.7923371118877</v>
      </c>
      <c r="BE10" s="144">
        <v>3445.1523483330343</v>
      </c>
      <c r="BF10" s="144">
        <v>3525.417040811305</v>
      </c>
      <c r="BG10" s="144">
        <v>3555.798502502017</v>
      </c>
      <c r="BH10" s="144">
        <v>3571.583225643186</v>
      </c>
      <c r="BI10" s="144">
        <v>3663.7206744357204</v>
      </c>
      <c r="BJ10" s="144">
        <v>3190.7121197274396</v>
      </c>
      <c r="BK10" s="144">
        <v>3835.81517220697</v>
      </c>
      <c r="BL10" s="144">
        <v>4246.124019402542</v>
      </c>
      <c r="BM10" s="144">
        <v>4348.9503673114905</v>
      </c>
      <c r="BN10" s="144">
        <v>4370.156710436773</v>
      </c>
      <c r="BO10" s="144">
        <v>4409.924763374124</v>
      </c>
      <c r="BP10" s="144">
        <v>4883.723974321976</v>
      </c>
      <c r="BQ10" s="144">
        <v>5481.172662807373</v>
      </c>
      <c r="BR10" s="144">
        <v>5767.794323541425</v>
      </c>
      <c r="BS10" s="144">
        <v>5849.7455598476</v>
      </c>
      <c r="BT10" s="144">
        <v>6069.902223079096</v>
      </c>
      <c r="BU10" s="144">
        <v>6172.961942723671</v>
      </c>
      <c r="BV10" s="144">
        <v>6094.6538820235155</v>
      </c>
      <c r="BW10" s="144">
        <v>6391.064025794564</v>
      </c>
      <c r="BX10" s="144">
        <v>6664.8802936923785</v>
      </c>
      <c r="BY10" s="144">
        <v>6541.457934574697</v>
      </c>
      <c r="BZ10" s="144">
        <v>6698.690649766857</v>
      </c>
      <c r="CA10" s="144">
        <v>6827.152657595145</v>
      </c>
      <c r="CB10" s="144">
        <v>8568.840579710144</v>
      </c>
      <c r="CC10" s="144">
        <v>8489.306633973574</v>
      </c>
      <c r="CD10" s="144">
        <v>8350.880908645355</v>
      </c>
      <c r="CE10" s="144">
        <v>9175.256175732367</v>
      </c>
      <c r="CF10" s="144">
        <v>9974.460002662416</v>
      </c>
      <c r="CG10" s="144">
        <v>10675.19704981703</v>
      </c>
      <c r="CH10" s="144">
        <v>11335.727614324791</v>
      </c>
      <c r="CI10" s="144">
        <v>11371.776785275026</v>
      </c>
      <c r="CJ10" s="144">
        <v>11795.172661208278</v>
      </c>
      <c r="CK10" s="144">
        <v>10395.606843010792</v>
      </c>
      <c r="CL10" s="144">
        <v>10063.086803666329</v>
      </c>
      <c r="CM10" s="144">
        <v>10236.656311448814</v>
      </c>
      <c r="CN10" s="144">
        <v>10252.817703594543</v>
      </c>
      <c r="CO10" s="144">
        <v>10729.279761693064</v>
      </c>
      <c r="CP10" s="144">
        <v>11644.944718328765</v>
      </c>
      <c r="CQ10" s="144">
        <v>12117.195496871846</v>
      </c>
      <c r="CR10" s="144">
        <v>11785.281686608736</v>
      </c>
      <c r="CS10" s="144">
        <v>11152.59061074708</v>
      </c>
      <c r="CT10" s="144">
        <v>12282.801495968706</v>
      </c>
      <c r="CU10" s="144">
        <v>13449.637822372893</v>
      </c>
      <c r="CV10" s="144">
        <v>11414.307069587236</v>
      </c>
      <c r="CW10" s="144">
        <v>11782.16077641812</v>
      </c>
      <c r="CX10" s="144">
        <v>12040.202590682778</v>
      </c>
      <c r="CY10" s="144">
        <v>14586.584215105351</v>
      </c>
      <c r="CZ10" s="144">
        <v>14809.546287303967</v>
      </c>
      <c r="DA10" s="144">
        <v>19295.17720736179</v>
      </c>
      <c r="DB10" s="144">
        <v>16790.606872165663</v>
      </c>
      <c r="DC10" s="144">
        <v>16282.748276613871</v>
      </c>
      <c r="DD10" s="144">
        <v>13616.018976991289</v>
      </c>
      <c r="DE10" s="144">
        <v>9979.500424759279</v>
      </c>
      <c r="DF10" s="144">
        <v>10123.331532188206</v>
      </c>
      <c r="DG10" s="144">
        <v>10939.300854621757</v>
      </c>
      <c r="DH10" s="145">
        <v>10229.605263157895</v>
      </c>
      <c r="DI10" s="145">
        <v>8045.921052631579</v>
      </c>
      <c r="DJ10" s="145">
        <v>9061.447368421053</v>
      </c>
      <c r="DK10" s="145">
        <v>8987.236842105263</v>
      </c>
      <c r="DL10" s="145">
        <v>9124.21052631579</v>
      </c>
      <c r="DM10" s="145">
        <v>10812.894736842105</v>
      </c>
      <c r="DN10" s="145">
        <v>10878.28947368421</v>
      </c>
      <c r="DO10" s="145">
        <v>10332.631578947368</v>
      </c>
      <c r="DP10" s="145">
        <v>10153.026315789475</v>
      </c>
      <c r="DQ10" s="145">
        <v>10315.394736842105</v>
      </c>
      <c r="DR10" s="145">
        <v>10866.184210526315</v>
      </c>
      <c r="DS10" s="145">
        <v>10945.131578947368</v>
      </c>
      <c r="DT10" s="145">
        <v>11973.947368421053</v>
      </c>
      <c r="DU10" s="145">
        <v>12132.368421052632</v>
      </c>
      <c r="DV10" s="145">
        <v>12935.78947368421</v>
      </c>
      <c r="DW10" s="145">
        <v>13973.684210526315</v>
      </c>
      <c r="DX10" s="145">
        <v>14118.421052631578</v>
      </c>
      <c r="DY10" s="145">
        <v>14592.105263157895</v>
      </c>
      <c r="DZ10" s="145">
        <v>15039.473684210527</v>
      </c>
      <c r="EA10" s="145">
        <v>14948.315789473685</v>
      </c>
      <c r="EB10" s="145">
        <v>15443.421052631578</v>
      </c>
      <c r="EC10" s="145">
        <v>16076.973684210527</v>
      </c>
      <c r="ED10" s="145">
        <v>15383.815789473685</v>
      </c>
      <c r="EE10" s="145">
        <v>15355.131578947368</v>
      </c>
      <c r="EF10" s="145">
        <v>15087.415567892502</v>
      </c>
      <c r="EG10" s="144">
        <v>14710.673058893128</v>
      </c>
      <c r="EH10" s="144">
        <v>13136.874896612846</v>
      </c>
      <c r="EI10" s="144">
        <v>13844.673362602494</v>
      </c>
      <c r="EJ10" s="144">
        <v>13351.31320814411</v>
      </c>
      <c r="EK10" s="144">
        <v>12644.495569198334</v>
      </c>
      <c r="EL10" s="145">
        <v>11524.396764569705</v>
      </c>
      <c r="EM10" s="145">
        <v>10151.7728845231</v>
      </c>
      <c r="EN10" s="145">
        <v>8862.68427181358</v>
      </c>
      <c r="EO10" s="145">
        <v>9291.372841640272</v>
      </c>
      <c r="EP10" s="145">
        <v>9496.506067925555</v>
      </c>
      <c r="EQ10" s="145">
        <v>10214.60698749353</v>
      </c>
      <c r="ER10" s="144">
        <v>10350.624479247648</v>
      </c>
      <c r="ES10" s="144">
        <v>11081.42513734036</v>
      </c>
      <c r="ET10" s="144">
        <v>11334.89231184699</v>
      </c>
      <c r="EU10" s="144">
        <v>11834.49006199171</v>
      </c>
      <c r="EV10" s="144">
        <v>11771.471433727058</v>
      </c>
      <c r="EW10" s="144">
        <v>12484.731243147617</v>
      </c>
      <c r="EX10" s="144">
        <v>12467.071205404167</v>
      </c>
      <c r="EY10" s="144">
        <v>13145.815658528823</v>
      </c>
      <c r="EZ10" s="144">
        <v>13458.075246951767</v>
      </c>
      <c r="FA10" s="144">
        <v>14318.729483704705</v>
      </c>
      <c r="FB10" s="144">
        <v>14542.381487708137</v>
      </c>
      <c r="FC10" s="144">
        <v>14801.04990456016</v>
      </c>
      <c r="FD10" s="144">
        <v>15840.715579283757</v>
      </c>
      <c r="FE10" s="144">
        <v>16872.174393269182</v>
      </c>
      <c r="FF10" s="144">
        <v>18604.65</v>
      </c>
      <c r="FG10" s="144">
        <v>19070.55</v>
      </c>
      <c r="FH10" s="144">
        <v>20235.29</v>
      </c>
      <c r="FI10" s="144">
        <v>18813.95</v>
      </c>
      <c r="FJ10" s="144">
        <v>19732.461244717644</v>
      </c>
      <c r="FK10" s="144">
        <v>19784.21174461353</v>
      </c>
      <c r="FL10" s="144">
        <v>21068.873094018825</v>
      </c>
      <c r="FM10" s="144">
        <v>21347.35</v>
      </c>
      <c r="FN10" s="144">
        <v>22502.04</v>
      </c>
      <c r="FO10" s="144">
        <v>21883.54</v>
      </c>
      <c r="FP10" s="144">
        <v>21614.64</v>
      </c>
      <c r="FQ10" s="144">
        <v>22337.35</v>
      </c>
      <c r="FR10" s="144">
        <v>22792.22</v>
      </c>
      <c r="FS10" s="144">
        <v>23995.39</v>
      </c>
      <c r="FT10" s="144">
        <v>23831.04</v>
      </c>
      <c r="FU10" s="144">
        <v>24002.4</v>
      </c>
      <c r="FV10" s="144">
        <v>24214.49</v>
      </c>
      <c r="FW10" s="146">
        <v>25254.49</v>
      </c>
      <c r="FX10" s="146">
        <v>26158.71</v>
      </c>
      <c r="FY10" s="146">
        <v>25615.04</v>
      </c>
      <c r="FZ10" s="146">
        <v>26287.9</v>
      </c>
      <c r="GA10" s="146">
        <v>26205.47</v>
      </c>
      <c r="GB10" s="146">
        <v>25547.05</v>
      </c>
      <c r="GC10" s="146">
        <v>26917.79</v>
      </c>
      <c r="GD10" s="146">
        <v>26561.97</v>
      </c>
      <c r="GE10" s="146">
        <v>25689.87</v>
      </c>
      <c r="GF10" s="146">
        <v>23139.93</v>
      </c>
      <c r="GG10" s="146">
        <v>23336.17</v>
      </c>
      <c r="GH10" s="146">
        <v>20389.92</v>
      </c>
      <c r="GI10" s="146">
        <v>19284.63</v>
      </c>
      <c r="GJ10" s="146">
        <v>19653.75</v>
      </c>
      <c r="GK10" s="146">
        <v>18929.52</v>
      </c>
      <c r="GL10" s="146">
        <v>19785.62</v>
      </c>
      <c r="GM10" s="146">
        <v>20132.55</v>
      </c>
      <c r="GN10" s="84"/>
    </row>
    <row r="11" spans="1:195" s="83" customFormat="1" ht="28.5" customHeight="1">
      <c r="A11" s="142"/>
      <c r="B11" s="143" t="s">
        <v>27</v>
      </c>
      <c r="C11" s="142"/>
      <c r="D11" s="144">
        <v>170.66253545058157</v>
      </c>
      <c r="E11" s="144">
        <v>170.52763034655013</v>
      </c>
      <c r="F11" s="144">
        <v>170.61836352279826</v>
      </c>
      <c r="G11" s="144">
        <v>171.44465290806755</v>
      </c>
      <c r="H11" s="144">
        <v>170.78173858661663</v>
      </c>
      <c r="I11" s="144">
        <v>170.7356730119819</v>
      </c>
      <c r="J11" s="144">
        <v>173.49427731565456</v>
      </c>
      <c r="K11" s="144">
        <v>176.81866516544696</v>
      </c>
      <c r="L11" s="144">
        <v>170.96305936530186</v>
      </c>
      <c r="M11" s="144">
        <v>170.09462151394425</v>
      </c>
      <c r="N11" s="144">
        <v>237.19361143269725</v>
      </c>
      <c r="O11" s="144">
        <v>231.9796827926201</v>
      </c>
      <c r="P11" s="144">
        <v>236.63990117356397</v>
      </c>
      <c r="Q11" s="144">
        <v>237.11678832116792</v>
      </c>
      <c r="R11" s="144">
        <v>230.11185266144227</v>
      </c>
      <c r="S11" s="144">
        <v>222.91425423557322</v>
      </c>
      <c r="T11" s="144">
        <v>231.07287449392712</v>
      </c>
      <c r="U11" s="144">
        <v>226.00587817979127</v>
      </c>
      <c r="V11" s="144">
        <v>238.44628432503893</v>
      </c>
      <c r="W11" s="144">
        <v>296.05476934798935</v>
      </c>
      <c r="X11" s="144">
        <v>305.86516853932585</v>
      </c>
      <c r="Y11" s="144">
        <v>304.4069821464127</v>
      </c>
      <c r="Z11" s="144">
        <v>395.1379362901997</v>
      </c>
      <c r="AA11" s="144">
        <v>398.37389501255046</v>
      </c>
      <c r="AB11" s="144">
        <v>462.13675213675214</v>
      </c>
      <c r="AC11" s="144">
        <v>476.11540443070584</v>
      </c>
      <c r="AD11" s="144">
        <v>514.408575853917</v>
      </c>
      <c r="AE11" s="144">
        <v>572.3765256369115</v>
      </c>
      <c r="AF11" s="144">
        <v>581.0851773264627</v>
      </c>
      <c r="AG11" s="144">
        <v>585.3099588129686</v>
      </c>
      <c r="AH11" s="144">
        <v>523.8579531752939</v>
      </c>
      <c r="AI11" s="144">
        <v>520.8128448534663</v>
      </c>
      <c r="AJ11" s="144">
        <v>572.700082508251</v>
      </c>
      <c r="AK11" s="144">
        <v>632.806675313799</v>
      </c>
      <c r="AL11" s="144">
        <v>620.2983072890207</v>
      </c>
      <c r="AM11" s="144">
        <v>706.1895254185224</v>
      </c>
      <c r="AN11" s="144">
        <v>671.6460420349637</v>
      </c>
      <c r="AO11" s="144">
        <v>690.3622294929175</v>
      </c>
      <c r="AP11" s="144">
        <v>670.630490705237</v>
      </c>
      <c r="AQ11" s="144">
        <v>665.0077970082591</v>
      </c>
      <c r="AR11" s="144">
        <v>638.2440291452199</v>
      </c>
      <c r="AS11" s="144">
        <v>689.6189274930244</v>
      </c>
      <c r="AT11" s="144">
        <v>681.5946627301746</v>
      </c>
      <c r="AU11" s="144">
        <v>679.838047401692</v>
      </c>
      <c r="AV11" s="144">
        <v>676.3509309338057</v>
      </c>
      <c r="AW11" s="144">
        <v>660.7767119764529</v>
      </c>
      <c r="AX11" s="144">
        <v>664.7386154301367</v>
      </c>
      <c r="AY11" s="144">
        <v>655.0083676501007</v>
      </c>
      <c r="AZ11" s="144">
        <v>626.1677186654645</v>
      </c>
      <c r="BA11" s="144">
        <v>630.0173891106326</v>
      </c>
      <c r="BB11" s="144">
        <v>576.2398390487275</v>
      </c>
      <c r="BC11" s="144">
        <v>584.3412237606075</v>
      </c>
      <c r="BD11" s="144">
        <v>589.1356918943126</v>
      </c>
      <c r="BE11" s="144">
        <v>598.0926922660117</v>
      </c>
      <c r="BF11" s="144">
        <v>8216.39</v>
      </c>
      <c r="BG11" s="144">
        <v>626.5797660699943</v>
      </c>
      <c r="BH11" s="144">
        <v>636.2864821538027</v>
      </c>
      <c r="BI11" s="144">
        <v>768.9812544789348</v>
      </c>
      <c r="BJ11" s="144">
        <v>767.639352296933</v>
      </c>
      <c r="BK11" s="144">
        <v>778.3424100636649</v>
      </c>
      <c r="BL11" s="144">
        <v>728.8549313539559</v>
      </c>
      <c r="BM11" s="144">
        <v>721.4313197383609</v>
      </c>
      <c r="BN11" s="144">
        <v>769.761566255241</v>
      </c>
      <c r="BO11" s="144">
        <v>716.4343891402715</v>
      </c>
      <c r="BP11" s="144">
        <v>710.2776294714362</v>
      </c>
      <c r="BQ11" s="144">
        <v>2061.333570096777</v>
      </c>
      <c r="BR11" s="144">
        <v>2134.95117419673</v>
      </c>
      <c r="BS11" s="144">
        <v>2213.773453419546</v>
      </c>
      <c r="BT11" s="144">
        <v>2277.4917491749175</v>
      </c>
      <c r="BU11" s="144">
        <v>2266.9177872191317</v>
      </c>
      <c r="BV11" s="144">
        <v>2214.555860499364</v>
      </c>
      <c r="BW11" s="144">
        <v>2277.801134267402</v>
      </c>
      <c r="BX11" s="144">
        <v>2189.8776915869707</v>
      </c>
      <c r="BY11" s="144">
        <v>2103.2799325463743</v>
      </c>
      <c r="BZ11" s="144">
        <v>2046.8778088280956</v>
      </c>
      <c r="CA11" s="144">
        <v>2210.263522884882</v>
      </c>
      <c r="CB11" s="144">
        <v>2127.947494033413</v>
      </c>
      <c r="CC11" s="144">
        <v>2048.7837967248697</v>
      </c>
      <c r="CD11" s="144">
        <v>2029.4206713410515</v>
      </c>
      <c r="CE11" s="144">
        <v>1985.1136363636363</v>
      </c>
      <c r="CF11" s="144">
        <v>2268.4214661742753</v>
      </c>
      <c r="CG11" s="144">
        <v>2239.3057476265208</v>
      </c>
      <c r="CH11" s="144">
        <v>2225.6924531518825</v>
      </c>
      <c r="CI11" s="144">
        <v>2443.5338131321137</v>
      </c>
      <c r="CJ11" s="144">
        <v>2388.5234816818293</v>
      </c>
      <c r="CK11" s="144">
        <v>2470.151498361538</v>
      </c>
      <c r="CL11" s="144">
        <v>2506.457534864247</v>
      </c>
      <c r="CM11" s="144">
        <v>2431.382059124938</v>
      </c>
      <c r="CN11" s="144">
        <v>2469.999284845884</v>
      </c>
      <c r="CO11" s="144">
        <v>2459.1543077007987</v>
      </c>
      <c r="CP11" s="144">
        <v>2437.565377589733</v>
      </c>
      <c r="CQ11" s="144">
        <v>2453.2301928789198</v>
      </c>
      <c r="CR11" s="144">
        <v>2558.2287846880618</v>
      </c>
      <c r="CS11" s="144">
        <v>2698.0548414738646</v>
      </c>
      <c r="CT11" s="144">
        <v>2692.374712781133</v>
      </c>
      <c r="CU11" s="144">
        <v>2786.253743076964</v>
      </c>
      <c r="CV11" s="144">
        <v>2674.4858776346105</v>
      </c>
      <c r="CW11" s="144">
        <v>2776.2265180184786</v>
      </c>
      <c r="CX11" s="144">
        <v>2651.1052537960254</v>
      </c>
      <c r="CY11" s="144">
        <v>2739.6744786246513</v>
      </c>
      <c r="CZ11" s="144">
        <v>2754.9387305061105</v>
      </c>
      <c r="DA11" s="144">
        <v>2888.483360149039</v>
      </c>
      <c r="DB11" s="144">
        <v>2878.882894646416</v>
      </c>
      <c r="DC11" s="144">
        <v>2879.328256334086</v>
      </c>
      <c r="DD11" s="144">
        <v>2868.5732372919056</v>
      </c>
      <c r="DE11" s="144">
        <v>2654.8586005602765</v>
      </c>
      <c r="DF11" s="144">
        <v>3101.437185690111</v>
      </c>
      <c r="DG11" s="144">
        <v>3800.1405920487387</v>
      </c>
      <c r="DH11" s="144">
        <f>3.77108003108003*1000</f>
        <v>3771.08003108003</v>
      </c>
      <c r="DI11" s="144">
        <f>3.71914684520062*1000</f>
        <v>3719.14684520062</v>
      </c>
      <c r="DJ11" s="144">
        <f>3.67665864872271*1000</f>
        <v>3676.65864872271</v>
      </c>
      <c r="DK11" s="144">
        <f>4776556.895275/1320.3828</f>
        <v>3617.554617702532</v>
      </c>
      <c r="DL11" s="144">
        <f>4749937.583705/1310.3739</f>
        <v>3624.8719420502803</v>
      </c>
      <c r="DM11" s="144">
        <f>5181456.420505/1299.3849</f>
        <v>3987.6224669880344</v>
      </c>
      <c r="DN11" s="144">
        <f>5140512.0408/1313.3439</f>
        <v>3914.0639712111956</v>
      </c>
      <c r="DO11" s="144">
        <f>5096066.54426/1301.8401</f>
        <v>3914.510349051316</v>
      </c>
      <c r="DP11" s="144">
        <v>3955.83</v>
      </c>
      <c r="DQ11" s="144">
        <v>3935.6582922259186</v>
      </c>
      <c r="DR11" s="144">
        <v>3903.2226168835614</v>
      </c>
      <c r="DS11" s="144">
        <v>3830.334503422702</v>
      </c>
      <c r="DT11" s="144">
        <v>3666.747253743522</v>
      </c>
      <c r="DU11" s="144">
        <v>3758.340623208953</v>
      </c>
      <c r="DV11" s="144">
        <v>3725.041175010716</v>
      </c>
      <c r="DW11" s="144">
        <v>3654.8369569262604</v>
      </c>
      <c r="DX11" s="144">
        <v>3586.1840909916787</v>
      </c>
      <c r="DY11" s="144">
        <v>3570.103959750032</v>
      </c>
      <c r="DZ11" s="144">
        <v>3563.7217310780893</v>
      </c>
      <c r="EA11" s="144">
        <v>3359.447568662918</v>
      </c>
      <c r="EB11" s="144">
        <v>3328.4023668639056</v>
      </c>
      <c r="EC11" s="144">
        <v>3329.0037448129283</v>
      </c>
      <c r="ED11" s="144">
        <v>3323.7154203955065</v>
      </c>
      <c r="EE11" s="144">
        <v>3367.963729928313</v>
      </c>
      <c r="EF11" s="144">
        <v>3328.178091796559</v>
      </c>
      <c r="EG11" s="144">
        <v>3695.106239527913</v>
      </c>
      <c r="EH11" s="144">
        <v>3823.2567499580746</v>
      </c>
      <c r="EI11" s="144">
        <v>3711.2540579535894</v>
      </c>
      <c r="EJ11" s="144">
        <v>3905.142382096012</v>
      </c>
      <c r="EK11" s="144">
        <v>3751.748761</v>
      </c>
      <c r="EL11" s="144">
        <v>3804.297090391495</v>
      </c>
      <c r="EM11" s="144">
        <v>3724.4772064504873</v>
      </c>
      <c r="EN11" s="144">
        <v>3686.562040215792</v>
      </c>
      <c r="EO11" s="144">
        <v>3700.816958726881</v>
      </c>
      <c r="EP11" s="144">
        <v>3679.7970953229265</v>
      </c>
      <c r="EQ11" s="144">
        <v>7389.637828246077</v>
      </c>
      <c r="ER11" s="144">
        <v>7319.31839817224</v>
      </c>
      <c r="ES11" s="144">
        <v>7419.14451484167</v>
      </c>
      <c r="ET11" s="144">
        <v>7480.511973575558</v>
      </c>
      <c r="EU11" s="144">
        <v>7511.285530292403</v>
      </c>
      <c r="EV11" s="144">
        <v>7449.660028521952</v>
      </c>
      <c r="EW11" s="144">
        <v>8141.187193656742</v>
      </c>
      <c r="EX11" s="144">
        <v>8136.817373634747</v>
      </c>
      <c r="EY11" s="144">
        <v>8213.037042708213</v>
      </c>
      <c r="EZ11" s="144">
        <v>8251.284044708971</v>
      </c>
      <c r="FA11" s="144">
        <v>8240.682192634813</v>
      </c>
      <c r="FB11" s="144">
        <v>8336.150390102966</v>
      </c>
      <c r="FC11" s="144">
        <v>8397.28</v>
      </c>
      <c r="FD11" s="144">
        <v>8347.04</v>
      </c>
      <c r="FE11" s="144">
        <v>8429.07</v>
      </c>
      <c r="FF11" s="144">
        <v>8497.74</v>
      </c>
      <c r="FG11" s="144">
        <v>8576.17</v>
      </c>
      <c r="FH11" s="144">
        <v>8602.62</v>
      </c>
      <c r="FI11" s="144">
        <v>8771.62</v>
      </c>
      <c r="FJ11" s="144">
        <v>8877.4</v>
      </c>
      <c r="FK11" s="144">
        <v>8901.04</v>
      </c>
      <c r="FL11" s="144">
        <v>9249.02</v>
      </c>
      <c r="FM11" s="144">
        <v>5125.09</v>
      </c>
      <c r="FN11" s="144">
        <v>6077.02</v>
      </c>
      <c r="FO11" s="144">
        <v>5979.79</v>
      </c>
      <c r="FP11" s="144">
        <v>6139.99</v>
      </c>
      <c r="FQ11" s="144">
        <v>6158.11</v>
      </c>
      <c r="FR11" s="144">
        <v>6175.83</v>
      </c>
      <c r="FS11" s="144">
        <v>6295.41</v>
      </c>
      <c r="FT11" s="144">
        <v>6742.65</v>
      </c>
      <c r="FU11" s="144">
        <v>7489.95</v>
      </c>
      <c r="FV11" s="144">
        <v>8216.39</v>
      </c>
      <c r="FW11" s="146">
        <v>9227.65</v>
      </c>
      <c r="FX11" s="146">
        <v>11021.8</v>
      </c>
      <c r="FY11" s="146">
        <v>11689.3</v>
      </c>
      <c r="FZ11" s="146">
        <v>10394.51</v>
      </c>
      <c r="GA11" s="146">
        <v>9925.45</v>
      </c>
      <c r="GB11" s="146">
        <v>10455.6</v>
      </c>
      <c r="GC11" s="146">
        <v>10441.15</v>
      </c>
      <c r="GD11" s="146">
        <v>10235.93</v>
      </c>
      <c r="GE11" s="146">
        <v>10012.58</v>
      </c>
      <c r="GF11" s="146">
        <v>9958.09</v>
      </c>
      <c r="GG11" s="144">
        <v>9927.11</v>
      </c>
      <c r="GH11" s="144">
        <v>9727.42</v>
      </c>
      <c r="GI11" s="144">
        <v>9755.64</v>
      </c>
      <c r="GJ11" s="144">
        <v>9809.92</v>
      </c>
      <c r="GK11" s="144">
        <v>9663.80625323</v>
      </c>
      <c r="GL11" s="144">
        <v>9660.282389555</v>
      </c>
      <c r="GM11" s="144">
        <v>9397.69257094</v>
      </c>
    </row>
    <row r="12" spans="1:195" s="83" customFormat="1" ht="28.5" customHeight="1">
      <c r="A12" s="142"/>
      <c r="B12" s="143" t="s">
        <v>28</v>
      </c>
      <c r="C12" s="142"/>
      <c r="D12" s="144">
        <v>1.468205094963376</v>
      </c>
      <c r="E12" s="144">
        <v>1.5072713419683972</v>
      </c>
      <c r="F12" s="144">
        <v>1.4935586172410618</v>
      </c>
      <c r="G12" s="144">
        <v>1.4828285198438305</v>
      </c>
      <c r="H12" s="144">
        <v>1.512579509501509</v>
      </c>
      <c r="I12" s="144">
        <v>1.460248783126014</v>
      </c>
      <c r="J12" s="144">
        <v>1.4134906752728436</v>
      </c>
      <c r="K12" s="144">
        <v>1.3334492854451114</v>
      </c>
      <c r="L12" s="144">
        <v>1.2659968212590673</v>
      </c>
      <c r="M12" s="144">
        <v>33.28184030657322</v>
      </c>
      <c r="N12" s="144">
        <v>33.4224417883444</v>
      </c>
      <c r="O12" s="144">
        <v>34.924264722530395</v>
      </c>
      <c r="P12" s="144">
        <v>34.27054288539086</v>
      </c>
      <c r="Q12" s="144">
        <v>35.1534344689811</v>
      </c>
      <c r="R12" s="144">
        <v>149.87654596847173</v>
      </c>
      <c r="S12" s="144">
        <v>149.79705095779667</v>
      </c>
      <c r="T12" s="144">
        <v>152.1707459207459</v>
      </c>
      <c r="U12" s="144">
        <v>155.65249675143866</v>
      </c>
      <c r="V12" s="144">
        <v>154.1054381327269</v>
      </c>
      <c r="W12" s="144">
        <v>151.65370699595022</v>
      </c>
      <c r="X12" s="144">
        <v>153.16999011253424</v>
      </c>
      <c r="Y12" s="144">
        <v>154.25880944432294</v>
      </c>
      <c r="Z12" s="144">
        <v>155.15050467333003</v>
      </c>
      <c r="AA12" s="144">
        <v>155.14646289220792</v>
      </c>
      <c r="AB12" s="144">
        <v>154.44238111166217</v>
      </c>
      <c r="AC12" s="144">
        <v>145.6470802338543</v>
      </c>
      <c r="AD12" s="144">
        <v>194.48217293615775</v>
      </c>
      <c r="AE12" s="144">
        <v>187.16741085081654</v>
      </c>
      <c r="AF12" s="144">
        <v>187.09261195524016</v>
      </c>
      <c r="AG12" s="144">
        <v>206.42127813482458</v>
      </c>
      <c r="AH12" s="144">
        <v>199.8439324592813</v>
      </c>
      <c r="AI12" s="144">
        <v>202.46142603265292</v>
      </c>
      <c r="AJ12" s="144">
        <v>201.1826836637352</v>
      </c>
      <c r="AK12" s="144">
        <v>197.03009712444035</v>
      </c>
      <c r="AL12" s="144">
        <v>209.08683914205477</v>
      </c>
      <c r="AM12" s="144">
        <v>207.9819061679347</v>
      </c>
      <c r="AN12" s="144">
        <v>205.53684558851</v>
      </c>
      <c r="AO12" s="144">
        <v>201.45954853391228</v>
      </c>
      <c r="AP12" s="144">
        <v>189.75688192059732</v>
      </c>
      <c r="AQ12" s="144">
        <v>188.72008617999134</v>
      </c>
      <c r="AR12" s="144">
        <v>189.11756867517136</v>
      </c>
      <c r="AS12" s="144">
        <v>187.83609029313814</v>
      </c>
      <c r="AT12" s="144">
        <v>188.52795846571718</v>
      </c>
      <c r="AU12" s="144">
        <v>519.957011821749</v>
      </c>
      <c r="AV12" s="144">
        <v>566.8938239258317</v>
      </c>
      <c r="AW12" s="144">
        <v>620.2577563708548</v>
      </c>
      <c r="AX12" s="144">
        <v>766.2972171311588</v>
      </c>
      <c r="AY12" s="144">
        <v>750.7802327263709</v>
      </c>
      <c r="AZ12" s="144">
        <v>829.5099826116104</v>
      </c>
      <c r="BA12" s="144">
        <v>815.6169699512296</v>
      </c>
      <c r="BB12" s="144">
        <v>774.363741165596</v>
      </c>
      <c r="BC12" s="144">
        <v>801.7747454558773</v>
      </c>
      <c r="BD12" s="144">
        <v>700.0709181168513</v>
      </c>
      <c r="BE12" s="144">
        <v>750.3521992888928</v>
      </c>
      <c r="BF12" s="144">
        <v>748.7914520646968</v>
      </c>
      <c r="BG12" s="144">
        <v>823.8339404209723</v>
      </c>
      <c r="BH12" s="144">
        <v>833.7563813706755</v>
      </c>
      <c r="BI12" s="144">
        <v>829.4778776947174</v>
      </c>
      <c r="BJ12" s="144">
        <v>1127.0661925946283</v>
      </c>
      <c r="BK12" s="144">
        <v>1063.7930736976516</v>
      </c>
      <c r="BL12" s="144">
        <v>1143.0155210643015</v>
      </c>
      <c r="BM12" s="144">
        <v>1099.899447845185</v>
      </c>
      <c r="BN12" s="144">
        <v>1219.601080085282</v>
      </c>
      <c r="BO12" s="144">
        <v>1259.553584493646</v>
      </c>
      <c r="BP12" s="144">
        <v>1269.7134039801222</v>
      </c>
      <c r="BQ12" s="144">
        <v>1731.9350668007469</v>
      </c>
      <c r="BR12" s="144">
        <v>1757.5735374922158</v>
      </c>
      <c r="BS12" s="144">
        <v>1892.3744643445775</v>
      </c>
      <c r="BT12" s="144">
        <v>1971.6215345631024</v>
      </c>
      <c r="BU12" s="144">
        <v>1883.87801050693</v>
      </c>
      <c r="BV12" s="144">
        <v>1839.6846973745749</v>
      </c>
      <c r="BW12" s="144">
        <v>1849.7898841679716</v>
      </c>
      <c r="BX12" s="144">
        <v>1952.543415797252</v>
      </c>
      <c r="BY12" s="144">
        <v>1939.9917796958487</v>
      </c>
      <c r="BZ12" s="144">
        <v>2065.796184281962</v>
      </c>
      <c r="CA12" s="144">
        <v>2095.1913640824337</v>
      </c>
      <c r="CB12" s="144">
        <v>2238.8765107015056</v>
      </c>
      <c r="CC12" s="144">
        <v>2145.7395310624793</v>
      </c>
      <c r="CD12" s="144">
        <v>2103.2553202380536</v>
      </c>
      <c r="CE12" s="144">
        <v>2263.258010118044</v>
      </c>
      <c r="CF12" s="144">
        <v>2392.5828213112245</v>
      </c>
      <c r="CG12" s="144">
        <v>2356.34820979632</v>
      </c>
      <c r="CH12" s="144">
        <v>2491.9693634322234</v>
      </c>
      <c r="CI12" s="144">
        <v>2435.513138552003</v>
      </c>
      <c r="CJ12" s="144">
        <v>2934.5904872323863</v>
      </c>
      <c r="CK12" s="144">
        <v>2781.0272397757203</v>
      </c>
      <c r="CL12" s="144">
        <v>2649.493862220594</v>
      </c>
      <c r="CM12" s="144">
        <v>2778.0335606422564</v>
      </c>
      <c r="CN12" s="144">
        <v>2696.6079771305717</v>
      </c>
      <c r="CO12" s="144">
        <v>2873.6015294347</v>
      </c>
      <c r="CP12" s="144">
        <v>2677.640686126994</v>
      </c>
      <c r="CQ12" s="144">
        <v>2694.275560583954</v>
      </c>
      <c r="CR12" s="144">
        <v>2951.0470352550383</v>
      </c>
      <c r="CS12" s="144">
        <v>2771.8459189259265</v>
      </c>
      <c r="CT12" s="144">
        <v>3108.4411494894134</v>
      </c>
      <c r="CU12" s="144">
        <v>3184.1587425029757</v>
      </c>
      <c r="CV12" s="144">
        <v>2963.057162472589</v>
      </c>
      <c r="CW12" s="144">
        <v>3049.7582999444503</v>
      </c>
      <c r="CX12" s="144">
        <v>3525.6779028972283</v>
      </c>
      <c r="CY12" s="144">
        <v>3795.941500456344</v>
      </c>
      <c r="CZ12" s="144">
        <v>3981.8652057608215</v>
      </c>
      <c r="DA12" s="144">
        <v>4109.220243534962</v>
      </c>
      <c r="DB12" s="144">
        <v>3820.176574742559</v>
      </c>
      <c r="DC12" s="144">
        <v>3624.6895868351385</v>
      </c>
      <c r="DD12" s="144">
        <v>3358.390467351277</v>
      </c>
      <c r="DE12" s="144">
        <v>2153.754140107071</v>
      </c>
      <c r="DF12" s="144">
        <v>3069.588125031663</v>
      </c>
      <c r="DG12" s="144">
        <v>3085.0203675391704</v>
      </c>
      <c r="DH12" s="144">
        <v>2829.8524142918186</v>
      </c>
      <c r="DI12" s="144">
        <v>2327.900687119477</v>
      </c>
      <c r="DJ12" s="144">
        <v>2376.04146506106</v>
      </c>
      <c r="DK12" s="144">
        <v>2470.05</v>
      </c>
      <c r="DL12" s="144" t="e">
        <f>'[1]Regional Global'!#REF!</f>
        <v>#REF!</v>
      </c>
      <c r="DM12" s="144" t="e">
        <f>'[1]Regional Global'!#REF!</f>
        <v>#REF!</v>
      </c>
      <c r="DN12" s="144">
        <v>3783.357488037482</v>
      </c>
      <c r="DO12" s="144">
        <v>3544.8356422261913</v>
      </c>
      <c r="DP12" s="144">
        <v>3594.2025587440744</v>
      </c>
      <c r="DQ12" s="144">
        <v>3605.859453194964</v>
      </c>
      <c r="DR12" s="144">
        <v>3656.9644572526418</v>
      </c>
      <c r="DS12" s="144">
        <v>3761.593132</v>
      </c>
      <c r="DT12" s="144">
        <v>4059.36983</v>
      </c>
      <c r="DU12" s="144">
        <v>3968.13924</v>
      </c>
      <c r="DV12" s="144">
        <v>4145.87057</v>
      </c>
      <c r="DW12" s="147">
        <v>4203.881578947369</v>
      </c>
      <c r="DX12" s="147">
        <v>4303.714912280702</v>
      </c>
      <c r="DY12" s="147">
        <v>4382.4298245614045</v>
      </c>
      <c r="DZ12" s="147">
        <v>4374.69298245614</v>
      </c>
      <c r="EA12" s="147">
        <v>4712.346491228071</v>
      </c>
      <c r="EB12" s="147">
        <v>4961.320175438596</v>
      </c>
      <c r="EC12" s="147">
        <v>5633.377192982457</v>
      </c>
      <c r="ED12" s="147">
        <v>5631.2503549</v>
      </c>
      <c r="EE12" s="147">
        <v>5542.34286639</v>
      </c>
      <c r="EF12" s="147">
        <v>5591.54888868175</v>
      </c>
      <c r="EG12" s="147">
        <v>5671.86711609076</v>
      </c>
      <c r="EH12" s="147">
        <v>5261.75211910869</v>
      </c>
      <c r="EI12" s="147">
        <v>5739.5260713235</v>
      </c>
      <c r="EJ12" s="147">
        <v>5580.11434271883</v>
      </c>
      <c r="EK12" s="147">
        <v>5559.99022363933</v>
      </c>
      <c r="EL12" s="147">
        <v>4827.74165661193</v>
      </c>
      <c r="EM12" s="144">
        <v>4216.50831122383</v>
      </c>
      <c r="EN12" s="144">
        <v>3756.25886018389</v>
      </c>
      <c r="EO12" s="144">
        <v>3501.15460437446</v>
      </c>
      <c r="EP12" s="144">
        <v>3808.15062693745</v>
      </c>
      <c r="EQ12" s="144">
        <v>4307.24936362999</v>
      </c>
      <c r="ER12" s="144">
        <v>4128.31932112583</v>
      </c>
      <c r="ES12" s="144">
        <v>4693.98375101292</v>
      </c>
      <c r="ET12" s="144">
        <v>4875.83974668767</v>
      </c>
      <c r="EU12" s="144">
        <v>5024.5251396648</v>
      </c>
      <c r="EV12" s="144">
        <v>4907.50309284302</v>
      </c>
      <c r="EW12" s="144">
        <v>5164.51814409819</v>
      </c>
      <c r="EX12" s="144">
        <v>5311.73647064258</v>
      </c>
      <c r="EY12" s="144">
        <v>5386.12303232981</v>
      </c>
      <c r="EZ12" s="144">
        <v>5553.13316191531</v>
      </c>
      <c r="FA12" s="144">
        <v>5647.57743270024</v>
      </c>
      <c r="FB12" s="144">
        <v>5842.53000088727</v>
      </c>
      <c r="FC12" s="144">
        <v>5856.10784709048</v>
      </c>
      <c r="FD12" s="144">
        <v>6538.782841</v>
      </c>
      <c r="FE12" s="144">
        <v>6770.84713107351</v>
      </c>
      <c r="FF12" s="144">
        <v>7774.28499863376</v>
      </c>
      <c r="FG12" s="144">
        <v>7640.50064483241</v>
      </c>
      <c r="FH12" s="144">
        <v>8456.8678461848</v>
      </c>
      <c r="FI12" s="144">
        <v>7452.80468651317</v>
      </c>
      <c r="FJ12" s="144">
        <v>2547.65332920729</v>
      </c>
      <c r="FK12" s="144">
        <v>6281.69381997276</v>
      </c>
      <c r="FL12" s="144">
        <v>8245.37158633615</v>
      </c>
      <c r="FM12" s="144">
        <v>8607.9822476764</v>
      </c>
      <c r="FN12" s="144">
        <v>8707.33895869762</v>
      </c>
      <c r="FO12" s="144">
        <v>8270.53676287956</v>
      </c>
      <c r="FP12" s="144">
        <v>8047.296</v>
      </c>
      <c r="FQ12" s="144">
        <v>8156.772</v>
      </c>
      <c r="FR12" s="144">
        <v>8049.82745098039</v>
      </c>
      <c r="FS12" s="144">
        <v>8677.69497569225</v>
      </c>
      <c r="FT12" s="144">
        <v>8700.8383715277</v>
      </c>
      <c r="FU12" s="144">
        <v>8976.06984144206</v>
      </c>
      <c r="FV12" s="144">
        <v>9106.47</v>
      </c>
      <c r="FW12" s="144">
        <v>9195.05</v>
      </c>
      <c r="FX12" s="144">
        <v>9586.83</v>
      </c>
      <c r="FY12" s="144">
        <v>9318.73</v>
      </c>
      <c r="FZ12" s="144">
        <v>9457.71</v>
      </c>
      <c r="GA12" s="144">
        <v>9499.0353651</v>
      </c>
      <c r="GB12" s="144">
        <v>9562.77737377</v>
      </c>
      <c r="GC12" s="144">
        <v>9996.62233996</v>
      </c>
      <c r="GD12" s="144">
        <v>9615.66736908</v>
      </c>
      <c r="GE12" s="144">
        <v>9186.86197664559</v>
      </c>
      <c r="GF12" s="144">
        <v>8569.27450458838</v>
      </c>
      <c r="GG12" s="144">
        <v>8524.93</v>
      </c>
      <c r="GH12" s="144"/>
      <c r="GI12" s="144"/>
      <c r="GJ12" s="144"/>
      <c r="GK12" s="144"/>
      <c r="GL12" s="144"/>
      <c r="GM12" s="144"/>
    </row>
    <row r="13" spans="1:195" s="83" customFormat="1" ht="28.5" customHeight="1">
      <c r="A13" s="144"/>
      <c r="B13" s="144" t="s">
        <v>29</v>
      </c>
      <c r="C13" s="144"/>
      <c r="D13" s="144">
        <v>0</v>
      </c>
      <c r="E13" s="144">
        <v>0</v>
      </c>
      <c r="F13" s="144">
        <v>0</v>
      </c>
      <c r="G13" s="144">
        <v>0</v>
      </c>
      <c r="H13" s="144">
        <v>0</v>
      </c>
      <c r="I13" s="144">
        <v>0</v>
      </c>
      <c r="J13" s="144">
        <v>0</v>
      </c>
      <c r="K13" s="144">
        <v>0</v>
      </c>
      <c r="L13" s="144">
        <v>0</v>
      </c>
      <c r="M13" s="144">
        <v>0</v>
      </c>
      <c r="N13" s="144">
        <v>0</v>
      </c>
      <c r="O13" s="144">
        <v>0</v>
      </c>
      <c r="P13" s="144">
        <v>0</v>
      </c>
      <c r="Q13" s="144">
        <v>0</v>
      </c>
      <c r="R13" s="144">
        <v>0</v>
      </c>
      <c r="S13" s="144">
        <v>0</v>
      </c>
      <c r="T13" s="144">
        <v>0</v>
      </c>
      <c r="U13" s="144">
        <v>0</v>
      </c>
      <c r="V13" s="144">
        <v>0</v>
      </c>
      <c r="W13" s="144">
        <v>0</v>
      </c>
      <c r="X13" s="144">
        <v>0</v>
      </c>
      <c r="Y13" s="144">
        <v>0</v>
      </c>
      <c r="Z13" s="144">
        <v>0</v>
      </c>
      <c r="AA13" s="144">
        <v>0</v>
      </c>
      <c r="AB13" s="144">
        <v>0</v>
      </c>
      <c r="AC13" s="144">
        <v>0</v>
      </c>
      <c r="AD13" s="144">
        <v>0</v>
      </c>
      <c r="AE13" s="144">
        <v>0</v>
      </c>
      <c r="AF13" s="144">
        <v>0</v>
      </c>
      <c r="AG13" s="144">
        <v>0</v>
      </c>
      <c r="AH13" s="144">
        <v>0</v>
      </c>
      <c r="AI13" s="144">
        <v>0</v>
      </c>
      <c r="AJ13" s="144">
        <v>0</v>
      </c>
      <c r="AK13" s="144">
        <v>0</v>
      </c>
      <c r="AL13" s="144">
        <v>0</v>
      </c>
      <c r="AM13" s="144">
        <v>0</v>
      </c>
      <c r="AN13" s="144">
        <v>0</v>
      </c>
      <c r="AO13" s="144">
        <v>0</v>
      </c>
      <c r="AP13" s="144">
        <v>0</v>
      </c>
      <c r="AQ13" s="144">
        <v>0</v>
      </c>
      <c r="AR13" s="144">
        <v>0</v>
      </c>
      <c r="AS13" s="144">
        <v>0</v>
      </c>
      <c r="AT13" s="144">
        <v>0</v>
      </c>
      <c r="AU13" s="144">
        <v>0</v>
      </c>
      <c r="AV13" s="144">
        <v>0</v>
      </c>
      <c r="AW13" s="144">
        <v>0</v>
      </c>
      <c r="AX13" s="144">
        <v>0</v>
      </c>
      <c r="AY13" s="144">
        <v>0</v>
      </c>
      <c r="AZ13" s="144">
        <v>0</v>
      </c>
      <c r="BA13" s="144">
        <v>0</v>
      </c>
      <c r="BB13" s="144">
        <v>0</v>
      </c>
      <c r="BC13" s="144">
        <v>0</v>
      </c>
      <c r="BD13" s="144">
        <v>0</v>
      </c>
      <c r="BE13" s="144">
        <v>0</v>
      </c>
      <c r="BF13" s="144">
        <v>0</v>
      </c>
      <c r="BG13" s="144">
        <v>0</v>
      </c>
      <c r="BH13" s="144">
        <v>0</v>
      </c>
      <c r="BI13" s="144">
        <v>0</v>
      </c>
      <c r="BJ13" s="144">
        <v>0</v>
      </c>
      <c r="BK13" s="144">
        <v>0</v>
      </c>
      <c r="BL13" s="144">
        <v>0</v>
      </c>
      <c r="BM13" s="144">
        <v>0</v>
      </c>
      <c r="BN13" s="144">
        <v>0</v>
      </c>
      <c r="BO13" s="144">
        <v>0</v>
      </c>
      <c r="BP13" s="144">
        <v>0</v>
      </c>
      <c r="BQ13" s="144">
        <v>0</v>
      </c>
      <c r="BR13" s="144">
        <v>0</v>
      </c>
      <c r="BS13" s="144">
        <v>0</v>
      </c>
      <c r="BT13" s="144">
        <v>0</v>
      </c>
      <c r="BU13" s="144">
        <v>0</v>
      </c>
      <c r="BV13" s="144">
        <v>0</v>
      </c>
      <c r="BW13" s="144">
        <v>0</v>
      </c>
      <c r="BX13" s="144">
        <v>0</v>
      </c>
      <c r="BY13" s="144">
        <v>0</v>
      </c>
      <c r="BZ13" s="144">
        <v>0</v>
      </c>
      <c r="CA13" s="144">
        <v>0</v>
      </c>
      <c r="CB13" s="144">
        <v>0</v>
      </c>
      <c r="CC13" s="144">
        <v>0</v>
      </c>
      <c r="CD13" s="144">
        <v>0</v>
      </c>
      <c r="CE13" s="144">
        <v>0</v>
      </c>
      <c r="CF13" s="144">
        <v>0</v>
      </c>
      <c r="CG13" s="144">
        <v>0</v>
      </c>
      <c r="CH13" s="144">
        <v>0</v>
      </c>
      <c r="CI13" s="144">
        <v>0</v>
      </c>
      <c r="CJ13" s="144">
        <v>0</v>
      </c>
      <c r="CK13" s="144">
        <v>0</v>
      </c>
      <c r="CL13" s="144">
        <v>0</v>
      </c>
      <c r="CM13" s="144">
        <v>0</v>
      </c>
      <c r="CN13" s="144">
        <v>0</v>
      </c>
      <c r="CO13" s="144">
        <v>0</v>
      </c>
      <c r="CP13" s="144">
        <v>0</v>
      </c>
      <c r="CQ13" s="144">
        <v>0</v>
      </c>
      <c r="CR13" s="144">
        <v>0</v>
      </c>
      <c r="CS13" s="144">
        <v>0</v>
      </c>
      <c r="CT13" s="144">
        <v>0</v>
      </c>
      <c r="CU13" s="144">
        <v>0</v>
      </c>
      <c r="CV13" s="144">
        <v>0</v>
      </c>
      <c r="CW13" s="144">
        <v>0</v>
      </c>
      <c r="CX13" s="144">
        <v>0</v>
      </c>
      <c r="CY13" s="144">
        <v>0</v>
      </c>
      <c r="CZ13" s="144">
        <v>0</v>
      </c>
      <c r="DA13" s="144">
        <v>0</v>
      </c>
      <c r="DB13" s="144">
        <v>0</v>
      </c>
      <c r="DC13" s="144">
        <v>0</v>
      </c>
      <c r="DD13" s="144">
        <v>0</v>
      </c>
      <c r="DE13" s="144">
        <v>0</v>
      </c>
      <c r="DF13" s="144">
        <v>0</v>
      </c>
      <c r="DG13" s="144">
        <v>0</v>
      </c>
      <c r="DH13" s="144">
        <v>0</v>
      </c>
      <c r="DI13" s="144">
        <v>0</v>
      </c>
      <c r="DJ13" s="144">
        <v>0</v>
      </c>
      <c r="DK13" s="144">
        <v>0</v>
      </c>
      <c r="DL13" s="144"/>
      <c r="DM13" s="144"/>
      <c r="DN13" s="144"/>
      <c r="DO13" s="144"/>
      <c r="DP13" s="144"/>
      <c r="DQ13" s="144"/>
      <c r="DR13" s="144"/>
      <c r="DS13" s="144"/>
      <c r="DT13" s="144"/>
      <c r="DU13" s="144"/>
      <c r="DV13" s="144"/>
      <c r="DW13" s="144"/>
      <c r="DX13" s="144"/>
      <c r="DY13" s="144"/>
      <c r="DZ13" s="144"/>
      <c r="EA13" s="144"/>
      <c r="EB13" s="144"/>
      <c r="EC13" s="144"/>
      <c r="ED13" s="144"/>
      <c r="EE13" s="144"/>
      <c r="EF13" s="144"/>
      <c r="EG13" s="144"/>
      <c r="EH13" s="144"/>
      <c r="EI13" s="144"/>
      <c r="EJ13" s="144"/>
      <c r="EK13" s="144"/>
      <c r="EL13" s="144"/>
      <c r="EM13" s="144"/>
      <c r="EN13" s="144"/>
      <c r="EO13" s="144"/>
      <c r="EP13" s="144"/>
      <c r="EQ13" s="144"/>
      <c r="ER13" s="144"/>
      <c r="ES13" s="144"/>
      <c r="ET13" s="144"/>
      <c r="EU13" s="144"/>
      <c r="EV13" s="144"/>
      <c r="EW13" s="144"/>
      <c r="EX13" s="144"/>
      <c r="EY13" s="144"/>
      <c r="EZ13" s="144"/>
      <c r="FA13" s="144"/>
      <c r="FB13" s="144"/>
      <c r="FC13" s="144"/>
      <c r="FD13" s="144">
        <v>5979.79</v>
      </c>
      <c r="FE13" s="144">
        <v>6139.99</v>
      </c>
      <c r="FF13" s="144">
        <v>6158.11</v>
      </c>
      <c r="FG13" s="144">
        <v>6175.83</v>
      </c>
      <c r="FH13" s="144">
        <v>5979.79</v>
      </c>
      <c r="FI13" s="144">
        <v>6950.47</v>
      </c>
      <c r="FJ13" s="144">
        <v>7489.95</v>
      </c>
      <c r="FK13" s="144"/>
      <c r="FL13" s="144"/>
      <c r="FM13" s="144"/>
      <c r="FN13" s="144"/>
      <c r="FO13" s="144"/>
      <c r="FP13" s="144"/>
      <c r="FQ13" s="144">
        <v>961.6</v>
      </c>
      <c r="FR13" s="144">
        <v>976</v>
      </c>
      <c r="FS13" s="144">
        <v>965</v>
      </c>
      <c r="FT13" s="144">
        <v>963</v>
      </c>
      <c r="FU13" s="144">
        <v>971</v>
      </c>
      <c r="FV13" s="144">
        <v>995</v>
      </c>
      <c r="FW13" s="144">
        <v>958</v>
      </c>
      <c r="FX13" s="144">
        <v>978</v>
      </c>
      <c r="FY13" s="144">
        <v>862</v>
      </c>
      <c r="FZ13" s="144">
        <v>873</v>
      </c>
      <c r="GA13" s="144">
        <v>883</v>
      </c>
      <c r="GB13" s="144"/>
      <c r="GC13" s="144"/>
      <c r="GD13" s="144"/>
      <c r="GE13" s="144"/>
      <c r="GF13" s="144"/>
      <c r="GG13" s="144"/>
      <c r="GH13" s="144"/>
      <c r="GI13" s="144"/>
      <c r="GJ13" s="144"/>
      <c r="GK13" s="144"/>
      <c r="GL13" s="144"/>
      <c r="GM13" s="144"/>
    </row>
    <row r="14" spans="1:195" s="83" customFormat="1" ht="28.5" customHeight="1">
      <c r="A14" s="142"/>
      <c r="B14" s="143" t="s">
        <v>0</v>
      </c>
      <c r="C14" s="142"/>
      <c r="D14" s="144">
        <v>0</v>
      </c>
      <c r="E14" s="144">
        <v>0</v>
      </c>
      <c r="F14" s="144">
        <v>0</v>
      </c>
      <c r="G14" s="144">
        <v>0</v>
      </c>
      <c r="H14" s="144">
        <v>0</v>
      </c>
      <c r="I14" s="144">
        <v>0</v>
      </c>
      <c r="J14" s="144">
        <v>0</v>
      </c>
      <c r="K14" s="144">
        <v>0</v>
      </c>
      <c r="L14" s="144">
        <v>0</v>
      </c>
      <c r="M14" s="144">
        <v>0</v>
      </c>
      <c r="N14" s="144">
        <v>0</v>
      </c>
      <c r="O14" s="144">
        <v>0</v>
      </c>
      <c r="P14" s="144">
        <v>0</v>
      </c>
      <c r="Q14" s="144">
        <v>0</v>
      </c>
      <c r="R14" s="144">
        <v>0</v>
      </c>
      <c r="S14" s="144">
        <v>0</v>
      </c>
      <c r="T14" s="144">
        <v>0</v>
      </c>
      <c r="U14" s="144">
        <v>0</v>
      </c>
      <c r="V14" s="144">
        <v>0</v>
      </c>
      <c r="W14" s="144">
        <v>0</v>
      </c>
      <c r="X14" s="144">
        <v>0</v>
      </c>
      <c r="Y14" s="144">
        <v>0</v>
      </c>
      <c r="Z14" s="144">
        <v>0</v>
      </c>
      <c r="AA14" s="144">
        <v>0</v>
      </c>
      <c r="AB14" s="144">
        <v>0</v>
      </c>
      <c r="AC14" s="144">
        <v>0</v>
      </c>
      <c r="AD14" s="144">
        <v>0</v>
      </c>
      <c r="AE14" s="144">
        <v>0</v>
      </c>
      <c r="AF14" s="144">
        <v>0</v>
      </c>
      <c r="AG14" s="144">
        <v>0</v>
      </c>
      <c r="AH14" s="144">
        <v>0</v>
      </c>
      <c r="AI14" s="144">
        <v>0</v>
      </c>
      <c r="AJ14" s="144">
        <v>0</v>
      </c>
      <c r="AK14" s="144">
        <v>0</v>
      </c>
      <c r="AL14" s="144">
        <v>0</v>
      </c>
      <c r="AM14" s="144">
        <v>0</v>
      </c>
      <c r="AN14" s="144">
        <v>0</v>
      </c>
      <c r="AO14" s="144">
        <v>0</v>
      </c>
      <c r="AP14" s="144">
        <v>0</v>
      </c>
      <c r="AQ14" s="144">
        <v>0</v>
      </c>
      <c r="AR14" s="144">
        <v>0</v>
      </c>
      <c r="AS14" s="144">
        <v>0</v>
      </c>
      <c r="AT14" s="144">
        <v>0</v>
      </c>
      <c r="AU14" s="144">
        <v>0</v>
      </c>
      <c r="AV14" s="144">
        <v>0</v>
      </c>
      <c r="AW14" s="144">
        <v>0</v>
      </c>
      <c r="AX14" s="144">
        <v>0</v>
      </c>
      <c r="AY14" s="144">
        <v>0</v>
      </c>
      <c r="AZ14" s="144">
        <v>0</v>
      </c>
      <c r="BA14" s="144">
        <v>0</v>
      </c>
      <c r="BB14" s="144">
        <v>0</v>
      </c>
      <c r="BC14" s="144">
        <v>0</v>
      </c>
      <c r="BD14" s="144">
        <v>0</v>
      </c>
      <c r="BE14" s="144">
        <v>0</v>
      </c>
      <c r="BF14" s="144">
        <v>0</v>
      </c>
      <c r="BG14" s="144">
        <v>0</v>
      </c>
      <c r="BH14" s="144">
        <v>0</v>
      </c>
      <c r="BI14" s="144">
        <v>0</v>
      </c>
      <c r="BJ14" s="144">
        <v>0</v>
      </c>
      <c r="BK14" s="144">
        <v>0</v>
      </c>
      <c r="BL14" s="144">
        <v>0</v>
      </c>
      <c r="BM14" s="144">
        <v>0</v>
      </c>
      <c r="BN14" s="144">
        <v>0</v>
      </c>
      <c r="BO14" s="144">
        <v>0</v>
      </c>
      <c r="BP14" s="144">
        <v>0</v>
      </c>
      <c r="BQ14" s="144">
        <v>0</v>
      </c>
      <c r="BR14" s="144">
        <v>0</v>
      </c>
      <c r="BS14" s="144">
        <v>0</v>
      </c>
      <c r="BT14" s="144">
        <v>0</v>
      </c>
      <c r="BU14" s="144">
        <v>0</v>
      </c>
      <c r="BV14" s="144">
        <v>0</v>
      </c>
      <c r="BW14" s="144">
        <v>0</v>
      </c>
      <c r="BX14" s="144">
        <v>0</v>
      </c>
      <c r="BY14" s="144">
        <v>0</v>
      </c>
      <c r="BZ14" s="144">
        <v>0</v>
      </c>
      <c r="CA14" s="144">
        <v>0</v>
      </c>
      <c r="CB14" s="144">
        <v>0</v>
      </c>
      <c r="CC14" s="144">
        <v>0</v>
      </c>
      <c r="CD14" s="144">
        <v>0</v>
      </c>
      <c r="CE14" s="144">
        <v>0</v>
      </c>
      <c r="CF14" s="144">
        <v>0</v>
      </c>
      <c r="CG14" s="144">
        <v>0</v>
      </c>
      <c r="CH14" s="144">
        <v>0</v>
      </c>
      <c r="CI14" s="144">
        <v>0</v>
      </c>
      <c r="CJ14" s="144">
        <v>0</v>
      </c>
      <c r="CK14" s="144">
        <v>0</v>
      </c>
      <c r="CL14" s="144">
        <v>0</v>
      </c>
      <c r="CM14" s="144">
        <v>0</v>
      </c>
      <c r="CN14" s="144">
        <v>0</v>
      </c>
      <c r="CO14" s="144">
        <v>0</v>
      </c>
      <c r="CP14" s="144">
        <v>0</v>
      </c>
      <c r="CQ14" s="144">
        <v>0</v>
      </c>
      <c r="CR14" s="144">
        <v>0</v>
      </c>
      <c r="CS14" s="144">
        <v>0</v>
      </c>
      <c r="CT14" s="144">
        <v>0</v>
      </c>
      <c r="CU14" s="144">
        <v>0</v>
      </c>
      <c r="CV14" s="144">
        <v>0</v>
      </c>
      <c r="CW14" s="144">
        <v>0</v>
      </c>
      <c r="CX14" s="144">
        <v>0</v>
      </c>
      <c r="CY14" s="144">
        <v>0</v>
      </c>
      <c r="CZ14" s="144">
        <v>0</v>
      </c>
      <c r="DA14" s="144">
        <v>0</v>
      </c>
      <c r="DB14" s="144">
        <v>0</v>
      </c>
      <c r="DC14" s="144">
        <v>0</v>
      </c>
      <c r="DD14" s="144">
        <v>0</v>
      </c>
      <c r="DE14" s="144">
        <v>0</v>
      </c>
      <c r="DF14" s="144">
        <v>0</v>
      </c>
      <c r="DG14" s="144">
        <v>0</v>
      </c>
      <c r="DH14" s="144">
        <v>0</v>
      </c>
      <c r="DI14" s="144">
        <v>0</v>
      </c>
      <c r="DJ14" s="144">
        <v>0</v>
      </c>
      <c r="DK14" s="144">
        <v>0</v>
      </c>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4"/>
      <c r="EP14" s="144"/>
      <c r="EQ14" s="144"/>
      <c r="ER14" s="144"/>
      <c r="ES14" s="144"/>
      <c r="ET14" s="144"/>
      <c r="EU14" s="144"/>
      <c r="EV14" s="144"/>
      <c r="EW14" s="144"/>
      <c r="EX14" s="144"/>
      <c r="EY14" s="144"/>
      <c r="EZ14" s="144"/>
      <c r="FA14" s="144"/>
      <c r="FB14" s="144"/>
      <c r="FC14" s="144"/>
      <c r="FD14" s="144"/>
      <c r="FE14" s="144"/>
      <c r="FF14" s="144"/>
      <c r="FG14" s="144"/>
      <c r="FH14" s="144"/>
      <c r="FI14" s="144"/>
      <c r="FJ14" s="144"/>
      <c r="FK14" s="144"/>
      <c r="FL14" s="144"/>
      <c r="FM14" s="144"/>
      <c r="FN14" s="144"/>
      <c r="FO14" s="144"/>
      <c r="FP14" s="144"/>
      <c r="FQ14" s="144"/>
      <c r="FR14" s="144"/>
      <c r="FS14" s="144"/>
      <c r="FT14" s="144"/>
      <c r="FU14" s="144"/>
      <c r="FV14" s="144"/>
      <c r="FW14" s="144"/>
      <c r="FX14" s="144"/>
      <c r="FY14" s="144"/>
      <c r="FZ14" s="144"/>
      <c r="GA14" s="144"/>
      <c r="GB14" s="144"/>
      <c r="GC14" s="144"/>
      <c r="GD14" s="144"/>
      <c r="GE14" s="144"/>
      <c r="GF14" s="144"/>
      <c r="GG14" s="144"/>
      <c r="GH14" s="144"/>
      <c r="GI14" s="144"/>
      <c r="GJ14" s="144"/>
      <c r="GK14" s="144"/>
      <c r="GL14" s="144"/>
      <c r="GM14" s="144"/>
    </row>
    <row r="15" spans="1:195" s="44" customFormat="1" ht="28.5" customHeight="1">
      <c r="A15" s="127" t="s">
        <v>38</v>
      </c>
      <c r="B15" s="128"/>
      <c r="C15" s="129" t="s">
        <v>1</v>
      </c>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row>
    <row r="16" spans="1:195" s="83" customFormat="1" ht="28.5" customHeight="1">
      <c r="A16" s="142"/>
      <c r="B16" s="143" t="s">
        <v>26</v>
      </c>
      <c r="C16" s="142"/>
      <c r="D16" s="144">
        <v>4.564214200926421</v>
      </c>
      <c r="E16" s="144">
        <v>3.2579015587420264</v>
      </c>
      <c r="F16" s="144">
        <v>4.836505401004426</v>
      </c>
      <c r="G16" s="144">
        <v>4.060982121557275</v>
      </c>
      <c r="H16" s="144">
        <v>5.1030864677984304</v>
      </c>
      <c r="I16" s="144">
        <v>3.587089207096746</v>
      </c>
      <c r="J16" s="144">
        <v>3.2249416135311466</v>
      </c>
      <c r="K16" s="144">
        <v>3.25257296799166</v>
      </c>
      <c r="L16" s="144">
        <v>5.531496481270936</v>
      </c>
      <c r="M16" s="144">
        <v>4.702796251668631</v>
      </c>
      <c r="N16" s="144">
        <v>3.4281706455989958</v>
      </c>
      <c r="O16" s="144">
        <v>2.177149903090437</v>
      </c>
      <c r="P16" s="144">
        <v>3.074191906332324</v>
      </c>
      <c r="Q16" s="144">
        <v>6.659159493747885</v>
      </c>
      <c r="R16" s="144">
        <v>4.2688703462911155</v>
      </c>
      <c r="S16" s="144">
        <v>3.7018213323908022</v>
      </c>
      <c r="T16" s="144">
        <v>2.594401578818369</v>
      </c>
      <c r="U16" s="144">
        <v>5.66489556195299</v>
      </c>
      <c r="V16" s="144">
        <v>3.0033716172222027</v>
      </c>
      <c r="W16" s="144">
        <v>2.665416718222604</v>
      </c>
      <c r="X16" s="144">
        <v>1.6746405553419783</v>
      </c>
      <c r="Y16" s="144">
        <v>2.0536346808644743</v>
      </c>
      <c r="Z16" s="144">
        <v>2.1154011288093995</v>
      </c>
      <c r="AA16" s="144">
        <v>1.9050422105443756</v>
      </c>
      <c r="AB16" s="144">
        <v>1.7299926586874046</v>
      </c>
      <c r="AC16" s="144">
        <v>1.7641030130235924</v>
      </c>
      <c r="AD16" s="144">
        <v>2.324527781458797</v>
      </c>
      <c r="AE16" s="144">
        <v>2.346433745737495</v>
      </c>
      <c r="AF16" s="144">
        <v>2.4039706330820767</v>
      </c>
      <c r="AG16" s="144">
        <v>2.0007529404256874</v>
      </c>
      <c r="AH16" s="144">
        <v>3.5438126431544195</v>
      </c>
      <c r="AI16" s="144">
        <v>2.902257603226532</v>
      </c>
      <c r="AJ16" s="144">
        <v>3.944683128570767</v>
      </c>
      <c r="AK16" s="144">
        <v>2.6270933890145343</v>
      </c>
      <c r="AL16" s="144">
        <v>4.79601539456595</v>
      </c>
      <c r="AM16" s="144">
        <v>6.641973064174026</v>
      </c>
      <c r="AN16" s="144">
        <v>9.547612527203368</v>
      </c>
      <c r="AO16" s="144">
        <v>5.915398263947632</v>
      </c>
      <c r="AP16" s="144">
        <v>7.482099166085959</v>
      </c>
      <c r="AQ16" s="144">
        <v>11.584607897323156</v>
      </c>
      <c r="AR16" s="144">
        <v>21.7950619466859</v>
      </c>
      <c r="AS16" s="144">
        <v>16.91928957413948</v>
      </c>
      <c r="AT16" s="144">
        <v>9.900084020518536</v>
      </c>
      <c r="AU16" s="144">
        <v>19.695866597223404</v>
      </c>
      <c r="AV16" s="144">
        <v>22.424861464700484</v>
      </c>
      <c r="AW16" s="144">
        <v>22.885193910502615</v>
      </c>
      <c r="AX16" s="144">
        <v>23.567193688836724</v>
      </c>
      <c r="AY16" s="144">
        <v>27.37754430233382</v>
      </c>
      <c r="AZ16" s="144">
        <v>37.163189670184245</v>
      </c>
      <c r="BA16" s="144">
        <v>44.51775339666123</v>
      </c>
      <c r="BB16" s="144">
        <v>30.288592012905166</v>
      </c>
      <c r="BC16" s="144">
        <v>18.67157620739031</v>
      </c>
      <c r="BD16" s="144">
        <v>14.617620440369567</v>
      </c>
      <c r="BE16" s="144">
        <v>16.2975937610322</v>
      </c>
      <c r="BF16" s="144">
        <v>24.971394890009147</v>
      </c>
      <c r="BG16" s="144">
        <v>19.373903196889387</v>
      </c>
      <c r="BH16" s="144">
        <v>20.562175649749015</v>
      </c>
      <c r="BI16" s="144">
        <v>18.096684409596516</v>
      </c>
      <c r="BJ16" s="144">
        <v>20.731382492970564</v>
      </c>
      <c r="BK16" s="144">
        <v>18.06998089136083</v>
      </c>
      <c r="BL16" s="144">
        <v>19.948914575725507</v>
      </c>
      <c r="BM16" s="144">
        <v>20.038487313925913</v>
      </c>
      <c r="BN16" s="144">
        <v>20.2284030590906</v>
      </c>
      <c r="BO16" s="144">
        <v>21.35441098412589</v>
      </c>
      <c r="BP16" s="144">
        <v>31.71551885679309</v>
      </c>
      <c r="BQ16" s="144">
        <v>50.64554129025252</v>
      </c>
      <c r="BR16" s="144">
        <v>67.56371482758583</v>
      </c>
      <c r="BS16" s="144">
        <v>50.920618979174485</v>
      </c>
      <c r="BT16" s="144">
        <v>37.237659112578015</v>
      </c>
      <c r="BU16" s="144">
        <v>52.25623644019117</v>
      </c>
      <c r="BV16" s="144">
        <v>58.13672189240002</v>
      </c>
      <c r="BW16" s="144">
        <v>56.177504025794555</v>
      </c>
      <c r="BX16" s="144">
        <v>85.11304177747667</v>
      </c>
      <c r="BY16" s="144">
        <v>47.24680909645642</v>
      </c>
      <c r="BZ16" s="144">
        <v>51.080236409656756</v>
      </c>
      <c r="CA16" s="144">
        <v>40.132996455582834</v>
      </c>
      <c r="CB16" s="144">
        <v>159.38303227424746</v>
      </c>
      <c r="CC16" s="144">
        <v>114.99325312627707</v>
      </c>
      <c r="CD16" s="144">
        <v>75.94513342266644</v>
      </c>
      <c r="CE16" s="144">
        <v>116.66056138405568</v>
      </c>
      <c r="CF16" s="144">
        <v>169.86932377333218</v>
      </c>
      <c r="CG16" s="144">
        <v>181.06970038498542</v>
      </c>
      <c r="CH16" s="144">
        <v>191.88610498964755</v>
      </c>
      <c r="CI16" s="144">
        <v>82.86748833360146</v>
      </c>
      <c r="CJ16" s="144">
        <v>150.00305042402817</v>
      </c>
      <c r="CK16" s="144">
        <v>111.52410128228765</v>
      </c>
      <c r="CL16" s="144">
        <v>100.80075785068277</v>
      </c>
      <c r="CM16" s="144">
        <v>63.32115997931111</v>
      </c>
      <c r="CN16" s="144">
        <v>92.64480463867876</v>
      </c>
      <c r="CO16" s="144">
        <v>91.31721674802404</v>
      </c>
      <c r="CP16" s="144">
        <v>96.05492520646854</v>
      </c>
      <c r="CQ16" s="144">
        <v>138.18853474888235</v>
      </c>
      <c r="CR16" s="144">
        <v>147.73704223646126</v>
      </c>
      <c r="CS16" s="144">
        <v>107.92082646522469</v>
      </c>
      <c r="CT16" s="144">
        <v>120.85521766838878</v>
      </c>
      <c r="CU16" s="144">
        <v>95.0666850085028</v>
      </c>
      <c r="CV16" s="144">
        <v>103.49605078255938</v>
      </c>
      <c r="CW16" s="144">
        <v>113.64068100420052</v>
      </c>
      <c r="CX16" s="144">
        <v>112.75536189081733</v>
      </c>
      <c r="CY16" s="144">
        <v>90.52275348262346</v>
      </c>
      <c r="CZ16" s="144">
        <v>110.44802968155966</v>
      </c>
      <c r="DA16" s="144">
        <v>346.95913939499513</v>
      </c>
      <c r="DB16" s="144">
        <v>214.11305529600065</v>
      </c>
      <c r="DC16" s="144">
        <v>110.67279170493738</v>
      </c>
      <c r="DD16" s="144">
        <v>95.05620070992273</v>
      </c>
      <c r="DE16" s="144">
        <v>47.5155926403873</v>
      </c>
      <c r="DF16" s="144">
        <v>47.63262921788135</v>
      </c>
      <c r="DG16" s="144">
        <v>59.164007770971345</v>
      </c>
      <c r="DH16" s="145">
        <v>34.473684210526315</v>
      </c>
      <c r="DI16" s="145">
        <v>21.710526315789473</v>
      </c>
      <c r="DJ16" s="145">
        <v>31.710526315789473</v>
      </c>
      <c r="DK16" s="145">
        <v>33.55263157894737</v>
      </c>
      <c r="DL16" s="145">
        <v>40.6578947368421</v>
      </c>
      <c r="DM16" s="145">
        <v>54.3421052631579</v>
      </c>
      <c r="DN16" s="145">
        <v>42.89473684210526</v>
      </c>
      <c r="DO16" s="145">
        <v>41.44736842105264</v>
      </c>
      <c r="DP16" s="145">
        <v>46.71052631578947</v>
      </c>
      <c r="DQ16" s="145">
        <v>59.473684210526315</v>
      </c>
      <c r="DR16" s="145">
        <v>61.18421052631579</v>
      </c>
      <c r="DS16" s="145">
        <v>34.078947368421055</v>
      </c>
      <c r="DT16" s="145">
        <v>83.6842105263158</v>
      </c>
      <c r="DU16" s="145">
        <v>55.39473684210526</v>
      </c>
      <c r="DV16" s="145">
        <v>109.47368421052632</v>
      </c>
      <c r="DW16" s="145">
        <v>88.8157894736842</v>
      </c>
      <c r="DX16" s="145">
        <v>136.05263157894737</v>
      </c>
      <c r="DY16" s="145">
        <v>89.47368421052632</v>
      </c>
      <c r="DZ16" s="145">
        <v>149.73684210526315</v>
      </c>
      <c r="EA16" s="145">
        <v>212.8098105657895</v>
      </c>
      <c r="EB16" s="145">
        <v>101.84210526315789</v>
      </c>
      <c r="EC16" s="145">
        <v>134.60526315789474</v>
      </c>
      <c r="ED16" s="145">
        <v>122.36842105263158</v>
      </c>
      <c r="EE16" s="145">
        <v>77.36842105263158</v>
      </c>
      <c r="EF16" s="145">
        <v>118.27736119187497</v>
      </c>
      <c r="EG16" s="144">
        <v>77.697258914375</v>
      </c>
      <c r="EH16" s="144">
        <v>59.043959199903604</v>
      </c>
      <c r="EI16" s="144">
        <v>94.49816424358669</v>
      </c>
      <c r="EJ16" s="144">
        <v>98.0818311411902</v>
      </c>
      <c r="EK16" s="144">
        <v>79.46218832957494</v>
      </c>
      <c r="EL16" s="145">
        <v>78.28957337650932</v>
      </c>
      <c r="EM16" s="145">
        <v>65.2532149615467</v>
      </c>
      <c r="EN16" s="145">
        <v>54.6202319367925</v>
      </c>
      <c r="EO16" s="145">
        <v>44.75841987070262</v>
      </c>
      <c r="EP16" s="145">
        <v>43.64091889333333</v>
      </c>
      <c r="EQ16" s="145">
        <v>46.74019120470588</v>
      </c>
      <c r="ER16" s="144">
        <v>41.69355134117647</v>
      </c>
      <c r="ES16" s="144">
        <v>42.084036840963854</v>
      </c>
      <c r="ET16" s="144">
        <v>76.94096496746988</v>
      </c>
      <c r="EU16" s="144">
        <v>91.8075995361692</v>
      </c>
      <c r="EV16" s="144">
        <v>103.7099985382353</v>
      </c>
      <c r="EW16" s="144">
        <v>73.97899321488096</v>
      </c>
      <c r="EX16" s="144">
        <v>71.87967151190476</v>
      </c>
      <c r="EY16" s="144">
        <v>66.83215738647058</v>
      </c>
      <c r="EZ16" s="144">
        <v>115.07649695</v>
      </c>
      <c r="FA16" s="144">
        <v>130.37943599764705</v>
      </c>
      <c r="FB16" s="144">
        <v>122.52387885581396</v>
      </c>
      <c r="FC16" s="144">
        <v>88.22927536071678</v>
      </c>
      <c r="FD16" s="144">
        <v>96.61521400182629</v>
      </c>
      <c r="FE16" s="144">
        <v>170.85194053720932</v>
      </c>
      <c r="FF16" s="146">
        <v>130.0308</v>
      </c>
      <c r="FG16" s="146">
        <v>117.3393</v>
      </c>
      <c r="FH16" s="146">
        <v>189.065</v>
      </c>
      <c r="FI16" s="146">
        <v>151.4104</v>
      </c>
      <c r="FJ16" s="146">
        <v>131.83</v>
      </c>
      <c r="FK16" s="146">
        <v>244.68</v>
      </c>
      <c r="FL16" s="146">
        <v>118.38</v>
      </c>
      <c r="FM16" s="144"/>
      <c r="FN16" s="144"/>
      <c r="FO16" s="144"/>
      <c r="FP16" s="144">
        <v>181.95540670274582</v>
      </c>
      <c r="FQ16" s="144">
        <v>167.97160280391932</v>
      </c>
      <c r="FR16" s="144">
        <v>148.5986744941324</v>
      </c>
      <c r="FS16" s="144">
        <v>179.44547578557598</v>
      </c>
      <c r="FT16" s="144">
        <v>262.30962233508035</v>
      </c>
      <c r="FU16" s="144">
        <v>207.246478968896</v>
      </c>
      <c r="FV16" s="144">
        <v>171.39389964851313</v>
      </c>
      <c r="FW16" s="144">
        <v>176.74353836333603</v>
      </c>
      <c r="FX16" s="144">
        <v>219.22382753161673</v>
      </c>
      <c r="FY16" s="144">
        <v>219.74269807793095</v>
      </c>
      <c r="FZ16" s="144">
        <v>163.393625332118</v>
      </c>
      <c r="GA16" s="144">
        <v>359.8416589694657</v>
      </c>
      <c r="GB16" s="148">
        <v>105.59544313043479</v>
      </c>
      <c r="GC16" s="148">
        <v>177.0273379</v>
      </c>
      <c r="GD16" s="148">
        <v>223.0061977054347</v>
      </c>
      <c r="GE16" s="148">
        <v>154.12175729473682</v>
      </c>
      <c r="GF16" s="148">
        <v>217.66755448418363</v>
      </c>
      <c r="GG16" s="148">
        <v>23338.53794532698</v>
      </c>
      <c r="GH16" s="148">
        <v>210.2435358851931</v>
      </c>
      <c r="GI16" s="148">
        <v>200.17612592519492</v>
      </c>
      <c r="GJ16" s="148">
        <v>136.53187117817455</v>
      </c>
      <c r="GK16" s="148">
        <v>175.216830327112</v>
      </c>
      <c r="GL16" s="148">
        <v>128.9079175068628</v>
      </c>
      <c r="GM16" s="144">
        <v>148.13318171568625</v>
      </c>
    </row>
    <row r="17" spans="1:195" s="83" customFormat="1" ht="28.5" customHeight="1">
      <c r="A17" s="142"/>
      <c r="B17" s="143" t="s">
        <v>27</v>
      </c>
      <c r="C17" s="142"/>
      <c r="D17" s="144">
        <v>0.03489971389662798</v>
      </c>
      <c r="E17" s="144">
        <v>0.4571247455510459</v>
      </c>
      <c r="F17" s="144">
        <v>0.05124422236102436</v>
      </c>
      <c r="G17" s="144">
        <v>0.03803808630393996</v>
      </c>
      <c r="H17" s="144">
        <v>3.930473808630394</v>
      </c>
      <c r="I17" s="144">
        <v>22.259003158065887</v>
      </c>
      <c r="J17" s="144">
        <v>3.6236590414910244</v>
      </c>
      <c r="K17" s="144">
        <v>1.679697128917245</v>
      </c>
      <c r="L17" s="144">
        <v>0.563067236460106</v>
      </c>
      <c r="M17" s="144">
        <v>0.01950915089641434</v>
      </c>
      <c r="N17" s="144">
        <v>0.49839992032963615</v>
      </c>
      <c r="O17" s="144">
        <v>0.5312212733112567</v>
      </c>
      <c r="P17" s="144">
        <v>0.07427919703520693</v>
      </c>
      <c r="Q17" s="144">
        <v>0.6822444282238443</v>
      </c>
      <c r="R17" s="144">
        <v>0.9987881543148153</v>
      </c>
      <c r="S17" s="144">
        <v>0.5484837940842505</v>
      </c>
      <c r="T17" s="144">
        <v>0.18200100089968507</v>
      </c>
      <c r="U17" s="144">
        <v>0.21020026350461135</v>
      </c>
      <c r="V17" s="144">
        <v>0.07923143282879774</v>
      </c>
      <c r="W17" s="144">
        <v>1.1481958161058634</v>
      </c>
      <c r="X17" s="144">
        <v>0.22458587640449437</v>
      </c>
      <c r="Y17" s="144">
        <v>1.4036810247560894</v>
      </c>
      <c r="Z17" s="144">
        <v>0.25736171533085117</v>
      </c>
      <c r="AA17" s="144">
        <v>1.5795091018225473</v>
      </c>
      <c r="AB17" s="144">
        <v>4.255713215811966</v>
      </c>
      <c r="AC17" s="144">
        <v>1.3126989953632149</v>
      </c>
      <c r="AD17" s="144">
        <v>2.5346735805412894</v>
      </c>
      <c r="AE17" s="144">
        <v>0.5957761726311867</v>
      </c>
      <c r="AF17" s="144">
        <v>2.239285520168076</v>
      </c>
      <c r="AG17" s="144">
        <v>0.6229667335515894</v>
      </c>
      <c r="AH17" s="144">
        <v>1.9495575453201506</v>
      </c>
      <c r="AI17" s="144">
        <v>1.4172341587387032</v>
      </c>
      <c r="AJ17" s="144">
        <v>1.5262798576732672</v>
      </c>
      <c r="AK17" s="144">
        <v>2.1946045111476518</v>
      </c>
      <c r="AL17" s="144">
        <v>0.7709853996057792</v>
      </c>
      <c r="AM17" s="144">
        <v>0.7435383709619618</v>
      </c>
      <c r="AN17" s="144">
        <v>0.5663965822038892</v>
      </c>
      <c r="AO17" s="144">
        <v>2.042836846244211</v>
      </c>
      <c r="AP17" s="144">
        <v>1.114180653302917</v>
      </c>
      <c r="AQ17" s="144">
        <v>6.574992689101515</v>
      </c>
      <c r="AR17" s="144">
        <v>0.8465843654802945</v>
      </c>
      <c r="AS17" s="144">
        <v>4.766494214157398</v>
      </c>
      <c r="AT17" s="144">
        <v>2.2104825350114545</v>
      </c>
      <c r="AU17" s="144">
        <v>1.1523970321422432</v>
      </c>
      <c r="AV17" s="144">
        <v>0.4498584501986311</v>
      </c>
      <c r="AW17" s="144">
        <v>0.7877815509473143</v>
      </c>
      <c r="AX17" s="144">
        <v>2.2136491710334165</v>
      </c>
      <c r="AY17" s="144">
        <v>1.104356372576672</v>
      </c>
      <c r="AZ17" s="144">
        <v>2.4328282236248873</v>
      </c>
      <c r="BA17" s="144">
        <v>1.0464203254376558</v>
      </c>
      <c r="BB17" s="144">
        <v>0.9439276486137801</v>
      </c>
      <c r="BC17" s="144">
        <v>0.8900404734256364</v>
      </c>
      <c r="BD17" s="144">
        <v>0.968014921630094</v>
      </c>
      <c r="BE17" s="144">
        <v>0.5019724108658744</v>
      </c>
      <c r="BF17" s="144">
        <v>1.430545524254651</v>
      </c>
      <c r="BG17" s="144">
        <v>8.358443303822828</v>
      </c>
      <c r="BH17" s="144">
        <v>3.8985989061247586</v>
      </c>
      <c r="BI17" s="144">
        <v>0.8406905291743673</v>
      </c>
      <c r="BJ17" s="144">
        <v>0.5984987087409753</v>
      </c>
      <c r="BK17" s="144">
        <v>2.5552650791976683</v>
      </c>
      <c r="BL17" s="144">
        <v>0.6443163979202019</v>
      </c>
      <c r="BM17" s="144">
        <v>1.49706058680888</v>
      </c>
      <c r="BN17" s="144">
        <v>1.2128136630776336</v>
      </c>
      <c r="BO17" s="144">
        <v>0.301</v>
      </c>
      <c r="BP17" s="144">
        <v>0.992367859049653</v>
      </c>
      <c r="BQ17" s="144">
        <v>0.34768889283494625</v>
      </c>
      <c r="BR17" s="144">
        <v>0.2443033627726364</v>
      </c>
      <c r="BS17" s="144">
        <v>0.3397810573114684</v>
      </c>
      <c r="BT17" s="144">
        <v>0.43243124312431247</v>
      </c>
      <c r="BU17" s="144">
        <v>1.5579808155577943</v>
      </c>
      <c r="BV17" s="144">
        <v>1.1334719526072696</v>
      </c>
      <c r="BW17" s="144">
        <v>2.0904900000857993</v>
      </c>
      <c r="BX17" s="144">
        <v>1.6546462847447898</v>
      </c>
      <c r="BY17" s="144">
        <v>1.4325927487352446</v>
      </c>
      <c r="BZ17" s="144">
        <v>0.20594041607425928</v>
      </c>
      <c r="CA17" s="144">
        <v>0.6436909521089988</v>
      </c>
      <c r="CB17" s="144">
        <v>2.6340978520286398</v>
      </c>
      <c r="CC17" s="144">
        <v>0.18112411019248573</v>
      </c>
      <c r="CD17" s="144">
        <v>0.20507815229798038</v>
      </c>
      <c r="CE17" s="144">
        <v>0.8694916666666667</v>
      </c>
      <c r="CF17" s="144">
        <v>0.6386281134595742</v>
      </c>
      <c r="CG17" s="144">
        <v>3.4098155600789344</v>
      </c>
      <c r="CH17" s="144">
        <v>2.7069051567803837</v>
      </c>
      <c r="CI17" s="144">
        <v>1.5315961764053136</v>
      </c>
      <c r="CJ17" s="144">
        <v>4.661353577575608</v>
      </c>
      <c r="CK17" s="144">
        <v>2.100084693441403</v>
      </c>
      <c r="CL17" s="144">
        <v>1.9828907533253888</v>
      </c>
      <c r="CM17" s="144">
        <v>1.0443178884621103</v>
      </c>
      <c r="CN17" s="144">
        <v>0.797131437380311</v>
      </c>
      <c r="CO17" s="144">
        <v>1.3832209790981702</v>
      </c>
      <c r="CP17" s="144">
        <v>4.333258879642785</v>
      </c>
      <c r="CQ17" s="144">
        <v>1.7336065458136416</v>
      </c>
      <c r="CR17" s="144">
        <v>2.389406377806145</v>
      </c>
      <c r="CS17" s="144">
        <v>1.3030479862896314</v>
      </c>
      <c r="CT17" s="144">
        <v>1.0629225000213545</v>
      </c>
      <c r="CU17" s="144">
        <v>0.8322757024618185</v>
      </c>
      <c r="CV17" s="144">
        <v>0.48638962368802796</v>
      </c>
      <c r="CW17" s="144">
        <v>0.9154137260918482</v>
      </c>
      <c r="CX17" s="144">
        <v>2.1749324881551075</v>
      </c>
      <c r="CY17" s="144">
        <v>3.147816675685801</v>
      </c>
      <c r="CZ17" s="144">
        <v>1.2045072963739485</v>
      </c>
      <c r="DA17" s="144">
        <v>2.0509780675755778</v>
      </c>
      <c r="DB17" s="144">
        <v>0.35049137516321904</v>
      </c>
      <c r="DC17" s="144">
        <v>0.5760991817846196</v>
      </c>
      <c r="DD17" s="144">
        <v>0.6296302633154823</v>
      </c>
      <c r="DE17" s="144">
        <v>0.7808654318669108</v>
      </c>
      <c r="DF17" s="144">
        <v>10.643276362307441</v>
      </c>
      <c r="DG17" s="144">
        <v>3.708879934390377</v>
      </c>
      <c r="DH17" s="144">
        <v>25.592211763791763</v>
      </c>
      <c r="DI17" s="144">
        <v>2.0881101914838074</v>
      </c>
      <c r="DJ17" s="144">
        <v>1.007787047468258</v>
      </c>
      <c r="DK17" s="144">
        <v>1.6906723821930048</v>
      </c>
      <c r="DL17" s="144">
        <v>0.5446078917837812</v>
      </c>
      <c r="DM17" s="144">
        <v>3.1363034678077235</v>
      </c>
      <c r="DN17" s="144">
        <v>2.4944721092786333</v>
      </c>
      <c r="DO17" s="144">
        <v>13.263480919314203</v>
      </c>
      <c r="DP17" s="144">
        <v>3.0448139277818718</v>
      </c>
      <c r="DQ17" s="144">
        <v>2.101479866926695</v>
      </c>
      <c r="DR17" s="144">
        <v>1.7757250317546036</v>
      </c>
      <c r="DS17" s="144">
        <v>5.842639477952319</v>
      </c>
      <c r="DT17" s="144">
        <v>1.0653284175216453</v>
      </c>
      <c r="DU17" s="144">
        <v>2.9469095954873157</v>
      </c>
      <c r="DV17" s="144">
        <v>1.2702058374508343</v>
      </c>
      <c r="DW17" s="144">
        <v>1.5308185275881832</v>
      </c>
      <c r="DX17" s="144">
        <v>4.553951815109561</v>
      </c>
      <c r="DY17" s="144">
        <v>1.3714277428989836</v>
      </c>
      <c r="DZ17" s="144">
        <v>2.3934353884218598</v>
      </c>
      <c r="EA17" s="144">
        <v>1.8751453498255803</v>
      </c>
      <c r="EB17" s="144">
        <v>0.8713388079416641</v>
      </c>
      <c r="EC17" s="144">
        <v>1.4412734286967375</v>
      </c>
      <c r="ED17" s="144">
        <v>0.490700330495335</v>
      </c>
      <c r="EE17" s="144">
        <v>5.671229254096895</v>
      </c>
      <c r="EF17" s="144">
        <v>4.070822771155817</v>
      </c>
      <c r="EG17" s="144">
        <v>4.88975521184489</v>
      </c>
      <c r="EH17" s="144">
        <v>5.565990150595338</v>
      </c>
      <c r="EI17" s="144">
        <v>2.03153380626027</v>
      </c>
      <c r="EJ17" s="144">
        <v>3.4464180148320183</v>
      </c>
      <c r="EK17" s="144">
        <v>4.3246923526134875</v>
      </c>
      <c r="EL17" s="144">
        <v>2.854997185283972</v>
      </c>
      <c r="EM17" s="144">
        <v>2.8895599312080957</v>
      </c>
      <c r="EN17" s="144">
        <v>2.0461956213217265</v>
      </c>
      <c r="EO17" s="144">
        <v>2.4674430649618855</v>
      </c>
      <c r="EP17" s="144">
        <v>0.7825596847730909</v>
      </c>
      <c r="EQ17" s="144">
        <v>2.5132134876105856</v>
      </c>
      <c r="ER17" s="144">
        <v>6.116460423938568</v>
      </c>
      <c r="ES17" s="144">
        <v>0.9767585678789535</v>
      </c>
      <c r="ET17" s="146">
        <v>0.88803</v>
      </c>
      <c r="EU17" s="144">
        <v>1.2048017221591705</v>
      </c>
      <c r="EV17" s="144">
        <v>1.7386447855123766</v>
      </c>
      <c r="EW17" s="144">
        <v>3.5219429756965024</v>
      </c>
      <c r="EX17" s="144">
        <v>3.612774863474727</v>
      </c>
      <c r="EY17" s="144">
        <v>2.4634016192627186</v>
      </c>
      <c r="EZ17" s="144">
        <v>2.1390193231204515</v>
      </c>
      <c r="FA17" s="144">
        <v>1.8306371096508247</v>
      </c>
      <c r="FB17" s="144">
        <v>6.568805721722307</v>
      </c>
      <c r="FC17" s="144">
        <v>1.295644</v>
      </c>
      <c r="FD17" s="146">
        <v>1.31901</v>
      </c>
      <c r="FE17" s="146">
        <v>1.887566</v>
      </c>
      <c r="FF17" s="146">
        <v>3.356051</v>
      </c>
      <c r="FG17" s="146">
        <v>6.695904</v>
      </c>
      <c r="FH17" s="146">
        <v>3.850461</v>
      </c>
      <c r="FI17" s="146">
        <v>11.308618</v>
      </c>
      <c r="FJ17" s="146">
        <v>11.033221</v>
      </c>
      <c r="FK17" s="146">
        <v>7.944346</v>
      </c>
      <c r="FL17" s="146">
        <v>5.937049</v>
      </c>
      <c r="FM17" s="144"/>
      <c r="FN17" s="144"/>
      <c r="FO17" s="144">
        <v>66.591305</v>
      </c>
      <c r="FP17" s="144">
        <v>6.1158828</v>
      </c>
      <c r="FQ17" s="144">
        <v>1.701035</v>
      </c>
      <c r="FR17" s="144">
        <v>6.128672</v>
      </c>
      <c r="FS17" s="144">
        <v>6.76818</v>
      </c>
      <c r="FT17" s="144">
        <v>3.728838</v>
      </c>
      <c r="FU17" s="144">
        <v>7.123484</v>
      </c>
      <c r="FV17" s="144">
        <v>27.006109</v>
      </c>
      <c r="FW17" s="146">
        <v>49.1657</v>
      </c>
      <c r="FX17" s="146">
        <v>28.436</v>
      </c>
      <c r="FY17" s="146">
        <v>40.5837</v>
      </c>
      <c r="FZ17" s="146">
        <v>11.317721</v>
      </c>
      <c r="GA17" s="146">
        <v>26.1009796</v>
      </c>
      <c r="GB17" s="146">
        <v>63.158803</v>
      </c>
      <c r="GC17" s="146">
        <v>82.205347</v>
      </c>
      <c r="GD17" s="146">
        <v>13.4925</v>
      </c>
      <c r="GE17" s="144">
        <v>31.50259760156138</v>
      </c>
      <c r="GF17" s="144">
        <v>67.01467172449</v>
      </c>
      <c r="GG17" s="144">
        <v>48.280109677880795</v>
      </c>
      <c r="GH17" s="144">
        <v>18.215660022354154</v>
      </c>
      <c r="GI17" s="144">
        <v>29.953198115755235</v>
      </c>
      <c r="GJ17" s="144">
        <v>59.20321233609219</v>
      </c>
      <c r="GK17" s="144">
        <v>51.45691896587731</v>
      </c>
      <c r="GL17" s="144">
        <v>25.310596791717163</v>
      </c>
      <c r="GM17" s="144">
        <v>55.96587084066758</v>
      </c>
    </row>
    <row r="18" spans="1:195" s="83" customFormat="1" ht="28.5" customHeight="1">
      <c r="A18" s="142"/>
      <c r="B18" s="143" t="s">
        <v>28</v>
      </c>
      <c r="C18" s="142"/>
      <c r="D18" s="144">
        <v>0.002576813379140468</v>
      </c>
      <c r="E18" s="144">
        <v>0.005347931228674594</v>
      </c>
      <c r="F18" s="144">
        <v>0.003801517902964747</v>
      </c>
      <c r="G18" s="144">
        <v>0.0017074363035529223</v>
      </c>
      <c r="H18" s="144">
        <v>0.0017259919285058489</v>
      </c>
      <c r="I18" s="144">
        <v>0.0007885025291890688</v>
      </c>
      <c r="J18" s="144">
        <v>0.0001413490675272844</v>
      </c>
      <c r="K18" s="144">
        <v>0.0018416094153114763</v>
      </c>
      <c r="L18" s="144">
        <v>0.0010256801570671993</v>
      </c>
      <c r="M18" s="144">
        <v>0.007078041747293905</v>
      </c>
      <c r="N18" s="144">
        <v>0.0036686682213248178</v>
      </c>
      <c r="O18" s="144">
        <v>0.04005493354767134</v>
      </c>
      <c r="P18" s="144">
        <v>0.013488652395605372</v>
      </c>
      <c r="Q18" s="144">
        <v>0.018579231437181824</v>
      </c>
      <c r="R18" s="144">
        <v>0.06214162020847531</v>
      </c>
      <c r="S18" s="144">
        <v>0.046086349653004594</v>
      </c>
      <c r="T18" s="144">
        <v>0.07452315312892237</v>
      </c>
      <c r="U18" s="144">
        <v>0.030604870521626137</v>
      </c>
      <c r="V18" s="144">
        <v>0.0360683633656166</v>
      </c>
      <c r="W18" s="144">
        <v>0.0010005736713260896</v>
      </c>
      <c r="X18" s="144">
        <v>0.009359829455503546</v>
      </c>
      <c r="Y18" s="144">
        <v>0.000653628535577377</v>
      </c>
      <c r="Z18" s="144">
        <v>0.0013960650821631916</v>
      </c>
      <c r="AA18" s="144">
        <v>0.0016993747829107328</v>
      </c>
      <c r="AB18" s="144">
        <v>0.011977646801001164</v>
      </c>
      <c r="AC18" s="144">
        <v>0.1369162856297914</v>
      </c>
      <c r="AD18" s="144">
        <v>0.02451190767439702</v>
      </c>
      <c r="AE18" s="144">
        <v>0.019341889134170006</v>
      </c>
      <c r="AF18" s="144">
        <v>0.05323222953883117</v>
      </c>
      <c r="AG18" s="144">
        <v>0.23350569568483429</v>
      </c>
      <c r="AH18" s="144">
        <v>0.14226931612531893</v>
      </c>
      <c r="AI18" s="144">
        <v>0.3612919065256025</v>
      </c>
      <c r="AJ18" s="144">
        <v>0.0032839122581780292</v>
      </c>
      <c r="AK18" s="144">
        <v>0.01412295157956733</v>
      </c>
      <c r="AL18" s="144">
        <v>0.030460924421049775</v>
      </c>
      <c r="AM18" s="144">
        <v>0.00802778849864917</v>
      </c>
      <c r="AN18" s="144">
        <v>0.001232380459322278</v>
      </c>
      <c r="AO18" s="144">
        <v>0.0027470822107713636</v>
      </c>
      <c r="AP18" s="144">
        <v>0.008564502630017196</v>
      </c>
      <c r="AQ18" s="144">
        <v>0.020167854661874415</v>
      </c>
      <c r="AR18" s="144">
        <v>0.013825077562842243</v>
      </c>
      <c r="AS18" s="144">
        <v>0.005535752268063371</v>
      </c>
      <c r="AT18" s="144">
        <v>0.02484987421446684</v>
      </c>
      <c r="AU18" s="144">
        <v>0.006026587688385695</v>
      </c>
      <c r="AV18" s="144">
        <v>0.06214283194981546</v>
      </c>
      <c r="AW18" s="144">
        <v>0.016249987404399393</v>
      </c>
      <c r="AX18" s="144">
        <v>0.0022852938323539773</v>
      </c>
      <c r="AY18" s="144">
        <v>0.00309007812661472</v>
      </c>
      <c r="AZ18" s="144">
        <v>0.011432792826765549</v>
      </c>
      <c r="BA18" s="144">
        <v>0.007711232891079762</v>
      </c>
      <c r="BB18" s="144">
        <v>0.03182708455582616</v>
      </c>
      <c r="BC18" s="144">
        <v>0.005387963960947229</v>
      </c>
      <c r="BD18" s="144">
        <v>0.00034040696088593096</v>
      </c>
      <c r="BE18" s="144">
        <v>0.003571035242290749</v>
      </c>
      <c r="BF18" s="144">
        <v>0.028728655575133277</v>
      </c>
      <c r="BG18" s="144">
        <v>0.011635409660409443</v>
      </c>
      <c r="BH18" s="144">
        <v>0.0029478367509910733</v>
      </c>
      <c r="BI18" s="144">
        <v>0.011718429174459609</v>
      </c>
      <c r="BJ18" s="144">
        <v>0.011587059207475225</v>
      </c>
      <c r="BK18" s="144">
        <v>0.015780741865534714</v>
      </c>
      <c r="BL18" s="144">
        <v>0.005852876648383709</v>
      </c>
      <c r="BM18" s="144">
        <v>0.007706564115229242</v>
      </c>
      <c r="BN18" s="144">
        <v>0.24609919337945602</v>
      </c>
      <c r="BO18" s="144">
        <v>0.015995103612071</v>
      </c>
      <c r="BP18" s="144">
        <v>1.256584435771177</v>
      </c>
      <c r="BQ18" s="144">
        <v>0.2596064530958196</v>
      </c>
      <c r="BR18" s="144">
        <v>0.21634453220320837</v>
      </c>
      <c r="BS18" s="144">
        <v>0.06927724151192176</v>
      </c>
      <c r="BT18" s="144">
        <v>0.06292092576287929</v>
      </c>
      <c r="BU18" s="144">
        <v>0.07397247731459371</v>
      </c>
      <c r="BV18" s="144">
        <v>0.027460046989062323</v>
      </c>
      <c r="BW18" s="144">
        <v>0.9040943608598375</v>
      </c>
      <c r="BX18" s="144">
        <v>0.08828069597129969</v>
      </c>
      <c r="BY18" s="144">
        <v>2.1904335415810383</v>
      </c>
      <c r="BZ18" s="144">
        <v>0.06087680626922803</v>
      </c>
      <c r="CA18" s="144">
        <v>0.19686724457529167</v>
      </c>
      <c r="CB18" s="144">
        <v>0.22890726622105192</v>
      </c>
      <c r="CC18" s="144">
        <v>0.13054966586926345</v>
      </c>
      <c r="CD18" s="144">
        <v>0.22233906465109637</v>
      </c>
      <c r="CE18" s="144">
        <v>0.1761282050590219</v>
      </c>
      <c r="CF18" s="144">
        <v>0.6488970842277488</v>
      </c>
      <c r="CG18" s="144">
        <v>0.2788677741356713</v>
      </c>
      <c r="CH18" s="144">
        <v>0.5156521125476797</v>
      </c>
      <c r="CI18" s="144">
        <v>0.8819554851157663</v>
      </c>
      <c r="CJ18" s="144">
        <v>4.746972177229146</v>
      </c>
      <c r="CK18" s="144">
        <v>3.2118629770706435</v>
      </c>
      <c r="CL18" s="144">
        <v>6.761129838081715</v>
      </c>
      <c r="CM18" s="144">
        <v>3.701413128900086</v>
      </c>
      <c r="CN18" s="144">
        <v>4.711493514816105</v>
      </c>
      <c r="CO18" s="144">
        <v>2.1373049656317407</v>
      </c>
      <c r="CP18" s="144">
        <v>2.872301083358411</v>
      </c>
      <c r="CQ18" s="144">
        <v>2.6325681424206695</v>
      </c>
      <c r="CR18" s="144">
        <v>2.0834530104047166</v>
      </c>
      <c r="CS18" s="144">
        <v>6.880507986401222</v>
      </c>
      <c r="CT18" s="144">
        <v>3.5316826250873508</v>
      </c>
      <c r="CU18" s="144">
        <v>6.186170192772221</v>
      </c>
      <c r="CV18" s="144">
        <v>2.3442424878841512</v>
      </c>
      <c r="CW18" s="144">
        <v>8.00413999692704</v>
      </c>
      <c r="CX18" s="144">
        <v>11.111942406769352</v>
      </c>
      <c r="CY18" s="144">
        <v>3.534270215150623</v>
      </c>
      <c r="CZ18" s="144">
        <v>2.5092492476539086</v>
      </c>
      <c r="DA18" s="144">
        <v>2.205354900955862</v>
      </c>
      <c r="DB18" s="144">
        <v>9.739746712461107</v>
      </c>
      <c r="DC18" s="144">
        <v>7.334065778715308</v>
      </c>
      <c r="DD18" s="144">
        <v>3.7520101943055595</v>
      </c>
      <c r="DE18" s="144">
        <v>1.2430534213366367</v>
      </c>
      <c r="DF18" s="144">
        <v>1.106555304220072</v>
      </c>
      <c r="DG18" s="144">
        <v>0.42892651268738646</v>
      </c>
      <c r="DH18" s="144">
        <v>1.283785799711251</v>
      </c>
      <c r="DI18" s="144">
        <v>0.6521246158469296</v>
      </c>
      <c r="DJ18" s="144">
        <v>0.46419248398563073</v>
      </c>
      <c r="DK18" s="144">
        <v>0.422</v>
      </c>
      <c r="DL18" s="144" t="e">
        <f>'[1]Regional Global'!#REF!</f>
        <v>#REF!</v>
      </c>
      <c r="DM18" s="144" t="e">
        <f>'[1]Regional Global'!#REF!</f>
        <v>#REF!</v>
      </c>
      <c r="DN18" s="144">
        <v>0.7403648905375763</v>
      </c>
      <c r="DO18" s="144">
        <v>0.890437804701453</v>
      </c>
      <c r="DP18" s="144">
        <v>0.7602935929456138</v>
      </c>
      <c r="DQ18" s="144">
        <v>1.719670231259548</v>
      </c>
      <c r="DR18" s="144">
        <v>0.962802860497385</v>
      </c>
      <c r="DS18" s="144">
        <v>0.8086392518190447</v>
      </c>
      <c r="DT18" s="144">
        <v>1.4434380087</v>
      </c>
      <c r="DU18" s="144">
        <v>0.8642829645</v>
      </c>
      <c r="DV18" s="144">
        <v>3.549400063</v>
      </c>
      <c r="DW18" s="144">
        <v>2.260882</v>
      </c>
      <c r="DX18" s="144">
        <v>1.056946</v>
      </c>
      <c r="DY18" s="144">
        <v>0.397269</v>
      </c>
      <c r="DZ18" s="144">
        <v>0.446892</v>
      </c>
      <c r="EA18" s="144">
        <v>0.517219</v>
      </c>
      <c r="EB18" s="144">
        <v>0.763352</v>
      </c>
      <c r="EC18" s="144">
        <v>0.767257</v>
      </c>
      <c r="ED18" s="144">
        <v>1.067505</v>
      </c>
      <c r="EE18" s="144">
        <v>5.863091</v>
      </c>
      <c r="EF18" s="144">
        <v>0.617975467813988</v>
      </c>
      <c r="EG18" s="144">
        <v>5.90310563830501</v>
      </c>
      <c r="EH18" s="144">
        <v>1.45667485432726</v>
      </c>
      <c r="EI18" s="144">
        <v>1.02806113458294</v>
      </c>
      <c r="EJ18" s="144">
        <v>1.20090575336352</v>
      </c>
      <c r="EK18" s="144">
        <v>0.456967678482072</v>
      </c>
      <c r="EL18" s="144">
        <v>0.88712083329844</v>
      </c>
      <c r="EM18" s="144">
        <v>1.73478839033952</v>
      </c>
      <c r="EN18" s="144">
        <v>0.806193149818372</v>
      </c>
      <c r="EO18" s="144">
        <v>0.546074139239873</v>
      </c>
      <c r="EP18" s="144">
        <v>0.545811455272946</v>
      </c>
      <c r="EQ18" s="144">
        <v>1.02481596909227</v>
      </c>
      <c r="ER18" s="144">
        <v>0.636833916902729</v>
      </c>
      <c r="ES18" s="144">
        <v>0.318545600902319</v>
      </c>
      <c r="ET18" s="144">
        <v>0.407397317122152</v>
      </c>
      <c r="EU18" s="144">
        <v>0.160706486432562</v>
      </c>
      <c r="EV18" s="144">
        <v>0.511962782815397</v>
      </c>
      <c r="EW18" s="144">
        <v>0.241511123599834</v>
      </c>
      <c r="EX18" s="144">
        <v>0.299764704019818</v>
      </c>
      <c r="EY18" s="144">
        <v>0.54690239432492</v>
      </c>
      <c r="EZ18" s="144">
        <v>0.197608511465386</v>
      </c>
      <c r="FA18" s="144">
        <v>0.234729003285252</v>
      </c>
      <c r="FB18" s="144">
        <v>1.03244172792079</v>
      </c>
      <c r="FC18" s="144">
        <v>4.91203359630893</v>
      </c>
      <c r="FD18" s="146">
        <v>5.193181</v>
      </c>
      <c r="FE18" s="144">
        <v>1.8314434489584</v>
      </c>
      <c r="FF18" s="144">
        <v>0.476852009138659</v>
      </c>
      <c r="FG18" s="144">
        <v>4.77404728618488</v>
      </c>
      <c r="FH18" s="144">
        <v>10.8150447182382</v>
      </c>
      <c r="FI18" s="144">
        <v>3.4240810748339</v>
      </c>
      <c r="FJ18" s="144">
        <v>2.54765332920729</v>
      </c>
      <c r="FK18" s="144">
        <v>6.28169381997276</v>
      </c>
      <c r="FL18" s="144">
        <v>0.459307150813621</v>
      </c>
      <c r="FM18" s="144">
        <v>0.934722225690808</v>
      </c>
      <c r="FN18" s="144">
        <v>4.02208501483481</v>
      </c>
      <c r="FO18" s="144">
        <v>14.0434946178498</v>
      </c>
      <c r="FP18" s="144">
        <v>1.085424648</v>
      </c>
      <c r="FQ18" s="144">
        <v>3.1432987832</v>
      </c>
      <c r="FR18" s="144">
        <v>2.52791496666667</v>
      </c>
      <c r="FS18" s="144">
        <v>0.906236945513136</v>
      </c>
      <c r="FT18" s="144">
        <v>8.729835</v>
      </c>
      <c r="FU18" s="144">
        <v>8.105433</v>
      </c>
      <c r="FV18" s="144">
        <v>1.806686</v>
      </c>
      <c r="FW18" s="144">
        <v>2.92851595</v>
      </c>
      <c r="FX18" s="144">
        <v>22.954347</v>
      </c>
      <c r="FY18" s="144">
        <v>21.286152</v>
      </c>
      <c r="FZ18" s="144">
        <v>27.26933</v>
      </c>
      <c r="GA18" s="144">
        <v>9.88864572</v>
      </c>
      <c r="GB18" s="144">
        <v>5.565645</v>
      </c>
      <c r="GC18" s="144">
        <v>9.615804345</v>
      </c>
      <c r="GD18" s="144">
        <v>4.6156683</v>
      </c>
      <c r="GE18" s="144">
        <v>5.666333</v>
      </c>
      <c r="GF18" s="144">
        <v>7.174022</v>
      </c>
      <c r="GG18" s="144">
        <v>3.94835</v>
      </c>
      <c r="GH18" s="144">
        <v>2.376697</v>
      </c>
      <c r="GI18" s="144">
        <v>5.461245</v>
      </c>
      <c r="GJ18" s="144">
        <v>3.618635</v>
      </c>
      <c r="GK18" s="144">
        <v>4.096459</v>
      </c>
      <c r="GL18" s="144">
        <v>2.753295</v>
      </c>
      <c r="GM18" s="144">
        <v>5.601375</v>
      </c>
    </row>
    <row r="19" spans="1:195" s="83" customFormat="1" ht="28.5" customHeight="1">
      <c r="A19" s="142"/>
      <c r="B19" s="143" t="s">
        <v>29</v>
      </c>
      <c r="C19" s="142"/>
      <c r="D19" s="144">
        <v>0</v>
      </c>
      <c r="E19" s="144">
        <v>0</v>
      </c>
      <c r="F19" s="144">
        <v>0</v>
      </c>
      <c r="G19" s="144">
        <v>0</v>
      </c>
      <c r="H19" s="144">
        <v>0</v>
      </c>
      <c r="I19" s="144">
        <v>0</v>
      </c>
      <c r="J19" s="144">
        <v>0</v>
      </c>
      <c r="K19" s="144">
        <v>0</v>
      </c>
      <c r="L19" s="144">
        <v>0</v>
      </c>
      <c r="M19" s="144">
        <v>0</v>
      </c>
      <c r="N19" s="144">
        <v>0</v>
      </c>
      <c r="O19" s="144">
        <v>0</v>
      </c>
      <c r="P19" s="144">
        <v>0</v>
      </c>
      <c r="Q19" s="144">
        <v>0</v>
      </c>
      <c r="R19" s="144">
        <v>0</v>
      </c>
      <c r="S19" s="144">
        <v>0</v>
      </c>
      <c r="T19" s="144">
        <v>0</v>
      </c>
      <c r="U19" s="144">
        <v>0</v>
      </c>
      <c r="V19" s="144">
        <v>0</v>
      </c>
      <c r="W19" s="144">
        <v>0</v>
      </c>
      <c r="X19" s="144">
        <v>0</v>
      </c>
      <c r="Y19" s="144">
        <v>0</v>
      </c>
      <c r="Z19" s="144">
        <v>0</v>
      </c>
      <c r="AA19" s="144">
        <v>0</v>
      </c>
      <c r="AB19" s="144">
        <v>0</v>
      </c>
      <c r="AC19" s="144">
        <v>0</v>
      </c>
      <c r="AD19" s="144">
        <v>0</v>
      </c>
      <c r="AE19" s="144">
        <v>0</v>
      </c>
      <c r="AF19" s="144">
        <v>0</v>
      </c>
      <c r="AG19" s="144">
        <v>0</v>
      </c>
      <c r="AH19" s="144">
        <v>0</v>
      </c>
      <c r="AI19" s="144">
        <v>0</v>
      </c>
      <c r="AJ19" s="144">
        <v>0</v>
      </c>
      <c r="AK19" s="144">
        <v>0</v>
      </c>
      <c r="AL19" s="144">
        <v>0</v>
      </c>
      <c r="AM19" s="144">
        <v>0</v>
      </c>
      <c r="AN19" s="144">
        <v>0</v>
      </c>
      <c r="AO19" s="144">
        <v>0</v>
      </c>
      <c r="AP19" s="144">
        <v>0</v>
      </c>
      <c r="AQ19" s="144">
        <v>0</v>
      </c>
      <c r="AR19" s="144">
        <v>0</v>
      </c>
      <c r="AS19" s="144">
        <v>0</v>
      </c>
      <c r="AT19" s="144">
        <v>0</v>
      </c>
      <c r="AU19" s="144">
        <v>0</v>
      </c>
      <c r="AV19" s="144">
        <v>0</v>
      </c>
      <c r="AW19" s="144">
        <v>0</v>
      </c>
      <c r="AX19" s="144">
        <v>0</v>
      </c>
      <c r="AY19" s="144">
        <v>0</v>
      </c>
      <c r="AZ19" s="144">
        <v>0</v>
      </c>
      <c r="BA19" s="144">
        <v>0</v>
      </c>
      <c r="BB19" s="144">
        <v>0</v>
      </c>
      <c r="BC19" s="144">
        <v>0</v>
      </c>
      <c r="BD19" s="144">
        <v>0</v>
      </c>
      <c r="BE19" s="144">
        <v>0</v>
      </c>
      <c r="BF19" s="144">
        <v>0</v>
      </c>
      <c r="BG19" s="144">
        <v>0</v>
      </c>
      <c r="BH19" s="144">
        <v>0</v>
      </c>
      <c r="BI19" s="144">
        <v>0</v>
      </c>
      <c r="BJ19" s="144">
        <v>0</v>
      </c>
      <c r="BK19" s="144">
        <v>0</v>
      </c>
      <c r="BL19" s="144">
        <v>0</v>
      </c>
      <c r="BM19" s="144">
        <v>0</v>
      </c>
      <c r="BN19" s="144">
        <v>0</v>
      </c>
      <c r="BO19" s="144">
        <v>0</v>
      </c>
      <c r="BP19" s="144">
        <v>0</v>
      </c>
      <c r="BQ19" s="144">
        <v>0</v>
      </c>
      <c r="BR19" s="144">
        <v>0</v>
      </c>
      <c r="BS19" s="144">
        <v>0</v>
      </c>
      <c r="BT19" s="144">
        <v>0</v>
      </c>
      <c r="BU19" s="144">
        <v>0</v>
      </c>
      <c r="BV19" s="144">
        <v>0</v>
      </c>
      <c r="BW19" s="144">
        <v>0</v>
      </c>
      <c r="BX19" s="144">
        <v>0</v>
      </c>
      <c r="BY19" s="144">
        <v>0</v>
      </c>
      <c r="BZ19" s="144">
        <v>0</v>
      </c>
      <c r="CA19" s="144">
        <v>0</v>
      </c>
      <c r="CB19" s="144">
        <v>0</v>
      </c>
      <c r="CC19" s="144">
        <v>0</v>
      </c>
      <c r="CD19" s="144">
        <v>0</v>
      </c>
      <c r="CE19" s="144">
        <v>0</v>
      </c>
      <c r="CF19" s="144">
        <v>0</v>
      </c>
      <c r="CG19" s="144">
        <v>0</v>
      </c>
      <c r="CH19" s="144">
        <v>0</v>
      </c>
      <c r="CI19" s="144">
        <v>0</v>
      </c>
      <c r="CJ19" s="144">
        <v>0</v>
      </c>
      <c r="CK19" s="144">
        <v>0</v>
      </c>
      <c r="CL19" s="144">
        <v>0</v>
      </c>
      <c r="CM19" s="144">
        <v>0</v>
      </c>
      <c r="CN19" s="144">
        <v>0</v>
      </c>
      <c r="CO19" s="144">
        <v>0</v>
      </c>
      <c r="CP19" s="144">
        <v>0</v>
      </c>
      <c r="CQ19" s="144">
        <v>0</v>
      </c>
      <c r="CR19" s="144">
        <v>0</v>
      </c>
      <c r="CS19" s="144">
        <v>0</v>
      </c>
      <c r="CT19" s="144">
        <v>0</v>
      </c>
      <c r="CU19" s="144">
        <v>0</v>
      </c>
      <c r="CV19" s="144">
        <v>0</v>
      </c>
      <c r="CW19" s="144">
        <v>0</v>
      </c>
      <c r="CX19" s="144">
        <v>0</v>
      </c>
      <c r="CY19" s="144">
        <v>0</v>
      </c>
      <c r="CZ19" s="144">
        <v>0</v>
      </c>
      <c r="DA19" s="144">
        <v>0</v>
      </c>
      <c r="DB19" s="144">
        <v>0</v>
      </c>
      <c r="DC19" s="144">
        <v>0</v>
      </c>
      <c r="DD19" s="144">
        <v>0</v>
      </c>
      <c r="DE19" s="144">
        <v>0</v>
      </c>
      <c r="DF19" s="144">
        <v>0</v>
      </c>
      <c r="DG19" s="144">
        <v>0</v>
      </c>
      <c r="DH19" s="144">
        <v>0</v>
      </c>
      <c r="DI19" s="144">
        <v>0</v>
      </c>
      <c r="DJ19" s="144">
        <v>0</v>
      </c>
      <c r="DK19" s="144">
        <v>0</v>
      </c>
      <c r="DL19" s="144"/>
      <c r="DM19" s="144"/>
      <c r="DN19" s="144"/>
      <c r="DO19" s="144"/>
      <c r="DP19" s="144"/>
      <c r="DQ19" s="144"/>
      <c r="DR19" s="144"/>
      <c r="DS19" s="144"/>
      <c r="DT19" s="144"/>
      <c r="DU19" s="144"/>
      <c r="DV19" s="144"/>
      <c r="DW19" s="144"/>
      <c r="DX19" s="144"/>
      <c r="DY19" s="144"/>
      <c r="DZ19" s="144"/>
      <c r="EA19" s="144"/>
      <c r="EB19" s="144"/>
      <c r="EC19" s="144"/>
      <c r="ED19" s="144"/>
      <c r="EE19" s="144"/>
      <c r="EF19" s="144"/>
      <c r="EG19" s="144"/>
      <c r="EH19" s="144"/>
      <c r="EI19" s="144"/>
      <c r="EJ19" s="144"/>
      <c r="EK19" s="144"/>
      <c r="EL19" s="144"/>
      <c r="EM19" s="144"/>
      <c r="EN19" s="144"/>
      <c r="EO19" s="144"/>
      <c r="EP19" s="144"/>
      <c r="EQ19" s="144"/>
      <c r="ER19" s="144"/>
      <c r="ES19" s="144"/>
      <c r="ET19" s="144"/>
      <c r="EU19" s="144"/>
      <c r="EV19" s="144"/>
      <c r="EW19" s="144"/>
      <c r="EX19" s="144"/>
      <c r="EY19" s="144"/>
      <c r="EZ19" s="144"/>
      <c r="FA19" s="144"/>
      <c r="FB19" s="144"/>
      <c r="FC19" s="144"/>
      <c r="FD19" s="144"/>
      <c r="FE19" s="144"/>
      <c r="FF19" s="144"/>
      <c r="FG19" s="144"/>
      <c r="FH19" s="144"/>
      <c r="FI19" s="144"/>
      <c r="FJ19" s="144"/>
      <c r="FK19" s="144"/>
      <c r="FL19" s="144"/>
      <c r="FM19" s="144"/>
      <c r="FN19" s="144"/>
      <c r="FO19" s="144"/>
      <c r="FP19" s="144"/>
      <c r="FQ19" s="144">
        <v>5.5</v>
      </c>
      <c r="FR19" s="144">
        <v>3.2</v>
      </c>
      <c r="FS19" s="144">
        <v>0.6</v>
      </c>
      <c r="FT19" s="144">
        <v>2.2</v>
      </c>
      <c r="FU19" s="144">
        <v>5.3</v>
      </c>
      <c r="FV19" s="144">
        <v>1.5</v>
      </c>
      <c r="FW19" s="144">
        <v>6.8</v>
      </c>
      <c r="FX19" s="144">
        <v>0.6</v>
      </c>
      <c r="FY19" s="144">
        <v>16.2</v>
      </c>
      <c r="FZ19" s="144">
        <v>14.3</v>
      </c>
      <c r="GA19" s="144">
        <v>1</v>
      </c>
      <c r="GB19" s="144"/>
      <c r="GC19" s="144"/>
      <c r="GD19" s="144"/>
      <c r="GE19" s="144"/>
      <c r="GF19" s="144"/>
      <c r="GG19" s="144"/>
      <c r="GH19" s="144"/>
      <c r="GI19" s="144"/>
      <c r="GJ19" s="144"/>
      <c r="GK19" s="144"/>
      <c r="GL19" s="144"/>
      <c r="GM19" s="144"/>
    </row>
    <row r="20" spans="1:195" s="83" customFormat="1" ht="28.5" customHeight="1">
      <c r="A20" s="142"/>
      <c r="B20" s="143" t="s">
        <v>0</v>
      </c>
      <c r="C20" s="142"/>
      <c r="D20" s="144">
        <v>0</v>
      </c>
      <c r="E20" s="144">
        <v>0</v>
      </c>
      <c r="F20" s="144">
        <v>0</v>
      </c>
      <c r="G20" s="144">
        <v>0</v>
      </c>
      <c r="H20" s="144">
        <v>0</v>
      </c>
      <c r="I20" s="144">
        <v>0</v>
      </c>
      <c r="J20" s="144">
        <v>0</v>
      </c>
      <c r="K20" s="144">
        <v>0</v>
      </c>
      <c r="L20" s="144">
        <v>0</v>
      </c>
      <c r="M20" s="144">
        <v>0</v>
      </c>
      <c r="N20" s="144">
        <v>0</v>
      </c>
      <c r="O20" s="144">
        <v>0</v>
      </c>
      <c r="P20" s="144">
        <v>0</v>
      </c>
      <c r="Q20" s="144">
        <v>0</v>
      </c>
      <c r="R20" s="144">
        <v>0</v>
      </c>
      <c r="S20" s="144">
        <v>0</v>
      </c>
      <c r="T20" s="144">
        <v>0</v>
      </c>
      <c r="U20" s="144">
        <v>0</v>
      </c>
      <c r="V20" s="144">
        <v>0</v>
      </c>
      <c r="W20" s="144">
        <v>0</v>
      </c>
      <c r="X20" s="144">
        <v>0</v>
      </c>
      <c r="Y20" s="144">
        <v>0</v>
      </c>
      <c r="Z20" s="144">
        <v>0</v>
      </c>
      <c r="AA20" s="144">
        <v>0</v>
      </c>
      <c r="AB20" s="144">
        <v>0</v>
      </c>
      <c r="AC20" s="144">
        <v>0</v>
      </c>
      <c r="AD20" s="144">
        <v>0</v>
      </c>
      <c r="AE20" s="144">
        <v>0</v>
      </c>
      <c r="AF20" s="144">
        <v>0</v>
      </c>
      <c r="AG20" s="144">
        <v>0</v>
      </c>
      <c r="AH20" s="144">
        <v>0</v>
      </c>
      <c r="AI20" s="144">
        <v>0</v>
      </c>
      <c r="AJ20" s="144">
        <v>0</v>
      </c>
      <c r="AK20" s="144">
        <v>0</v>
      </c>
      <c r="AL20" s="144">
        <v>0</v>
      </c>
      <c r="AM20" s="144">
        <v>0</v>
      </c>
      <c r="AN20" s="144">
        <v>0</v>
      </c>
      <c r="AO20" s="144">
        <v>0</v>
      </c>
      <c r="AP20" s="144">
        <v>0</v>
      </c>
      <c r="AQ20" s="144">
        <v>0</v>
      </c>
      <c r="AR20" s="144">
        <v>0</v>
      </c>
      <c r="AS20" s="144">
        <v>0</v>
      </c>
      <c r="AT20" s="144">
        <v>0</v>
      </c>
      <c r="AU20" s="144">
        <v>0</v>
      </c>
      <c r="AV20" s="144">
        <v>0</v>
      </c>
      <c r="AW20" s="144">
        <v>0</v>
      </c>
      <c r="AX20" s="144">
        <v>0</v>
      </c>
      <c r="AY20" s="144">
        <v>0</v>
      </c>
      <c r="AZ20" s="144">
        <v>0</v>
      </c>
      <c r="BA20" s="144">
        <v>0</v>
      </c>
      <c r="BB20" s="144">
        <v>0</v>
      </c>
      <c r="BC20" s="144">
        <v>0</v>
      </c>
      <c r="BD20" s="144">
        <v>0</v>
      </c>
      <c r="BE20" s="144">
        <v>0</v>
      </c>
      <c r="BF20" s="144">
        <v>0</v>
      </c>
      <c r="BG20" s="144">
        <v>0</v>
      </c>
      <c r="BH20" s="144">
        <v>0</v>
      </c>
      <c r="BI20" s="144">
        <v>0</v>
      </c>
      <c r="BJ20" s="144">
        <v>0</v>
      </c>
      <c r="BK20" s="144">
        <v>0</v>
      </c>
      <c r="BL20" s="144">
        <v>0</v>
      </c>
      <c r="BM20" s="144">
        <v>0</v>
      </c>
      <c r="BN20" s="144">
        <v>0</v>
      </c>
      <c r="BO20" s="144">
        <v>0</v>
      </c>
      <c r="BP20" s="144">
        <v>0</v>
      </c>
      <c r="BQ20" s="144">
        <v>0</v>
      </c>
      <c r="BR20" s="144">
        <v>0</v>
      </c>
      <c r="BS20" s="144">
        <v>0</v>
      </c>
      <c r="BT20" s="144">
        <v>0</v>
      </c>
      <c r="BU20" s="144">
        <v>0</v>
      </c>
      <c r="BV20" s="144">
        <v>0</v>
      </c>
      <c r="BW20" s="144">
        <v>0</v>
      </c>
      <c r="BX20" s="144">
        <v>0</v>
      </c>
      <c r="BY20" s="144">
        <v>0</v>
      </c>
      <c r="BZ20" s="144">
        <v>0</v>
      </c>
      <c r="CA20" s="144">
        <v>0</v>
      </c>
      <c r="CB20" s="144">
        <v>0</v>
      </c>
      <c r="CC20" s="144">
        <v>0</v>
      </c>
      <c r="CD20" s="144">
        <v>0</v>
      </c>
      <c r="CE20" s="144">
        <v>0</v>
      </c>
      <c r="CF20" s="144">
        <v>0</v>
      </c>
      <c r="CG20" s="144">
        <v>0</v>
      </c>
      <c r="CH20" s="144">
        <v>0</v>
      </c>
      <c r="CI20" s="144">
        <v>0</v>
      </c>
      <c r="CJ20" s="144">
        <v>0</v>
      </c>
      <c r="CK20" s="144">
        <v>0</v>
      </c>
      <c r="CL20" s="144">
        <v>0</v>
      </c>
      <c r="CM20" s="144">
        <v>0</v>
      </c>
      <c r="CN20" s="144">
        <v>0</v>
      </c>
      <c r="CO20" s="144">
        <v>0</v>
      </c>
      <c r="CP20" s="144">
        <v>0</v>
      </c>
      <c r="CQ20" s="144">
        <v>0</v>
      </c>
      <c r="CR20" s="144">
        <v>0</v>
      </c>
      <c r="CS20" s="144">
        <v>0</v>
      </c>
      <c r="CT20" s="144">
        <v>0</v>
      </c>
      <c r="CU20" s="144">
        <v>0</v>
      </c>
      <c r="CV20" s="144">
        <v>0</v>
      </c>
      <c r="CW20" s="144">
        <v>0</v>
      </c>
      <c r="CX20" s="144">
        <v>0</v>
      </c>
      <c r="CY20" s="144">
        <v>0</v>
      </c>
      <c r="CZ20" s="144">
        <v>0</v>
      </c>
      <c r="DA20" s="144">
        <v>0</v>
      </c>
      <c r="DB20" s="144">
        <v>0</v>
      </c>
      <c r="DC20" s="144">
        <v>0</v>
      </c>
      <c r="DD20" s="144">
        <v>0</v>
      </c>
      <c r="DE20" s="144">
        <v>0</v>
      </c>
      <c r="DF20" s="144">
        <v>0</v>
      </c>
      <c r="DG20" s="144">
        <v>0</v>
      </c>
      <c r="DH20" s="144">
        <v>0</v>
      </c>
      <c r="DI20" s="144">
        <v>0</v>
      </c>
      <c r="DJ20" s="144">
        <v>0</v>
      </c>
      <c r="DK20" s="144">
        <v>0</v>
      </c>
      <c r="DL20" s="144"/>
      <c r="DM20" s="144"/>
      <c r="DN20" s="144"/>
      <c r="DO20" s="144"/>
      <c r="DP20" s="144"/>
      <c r="DQ20" s="144"/>
      <c r="DR20" s="144"/>
      <c r="DS20" s="144"/>
      <c r="DT20" s="144"/>
      <c r="DU20" s="144"/>
      <c r="DV20" s="144"/>
      <c r="DW20" s="144"/>
      <c r="DX20" s="144"/>
      <c r="DY20" s="144"/>
      <c r="DZ20" s="144"/>
      <c r="EA20" s="144"/>
      <c r="EB20" s="144"/>
      <c r="EC20" s="144"/>
      <c r="ED20" s="144"/>
      <c r="EE20" s="144"/>
      <c r="EF20" s="144"/>
      <c r="EG20" s="144"/>
      <c r="EH20" s="144"/>
      <c r="EI20" s="144"/>
      <c r="EJ20" s="144"/>
      <c r="EK20" s="144"/>
      <c r="EL20" s="144"/>
      <c r="EM20" s="144"/>
      <c r="EN20" s="144"/>
      <c r="EO20" s="144"/>
      <c r="EP20" s="144"/>
      <c r="EQ20" s="144"/>
      <c r="ER20" s="144"/>
      <c r="ES20" s="144"/>
      <c r="ET20" s="144"/>
      <c r="EU20" s="144"/>
      <c r="EV20" s="144"/>
      <c r="EW20" s="144"/>
      <c r="EX20" s="144"/>
      <c r="EY20" s="144"/>
      <c r="EZ20" s="144"/>
      <c r="FA20" s="144"/>
      <c r="FB20" s="144"/>
      <c r="FC20" s="144"/>
      <c r="FD20" s="144"/>
      <c r="FE20" s="144"/>
      <c r="FF20" s="144"/>
      <c r="FG20" s="144"/>
      <c r="FH20" s="144"/>
      <c r="FI20" s="144"/>
      <c r="FJ20" s="144"/>
      <c r="FK20" s="144"/>
      <c r="FL20" s="144"/>
      <c r="FM20" s="144"/>
      <c r="FN20" s="144"/>
      <c r="FO20" s="144"/>
      <c r="FP20" s="144"/>
      <c r="FQ20" s="144"/>
      <c r="FR20" s="144"/>
      <c r="FS20" s="144"/>
      <c r="FT20" s="144"/>
      <c r="FU20" s="144"/>
      <c r="FV20" s="144"/>
      <c r="FW20" s="144"/>
      <c r="FX20" s="144"/>
      <c r="FY20" s="144"/>
      <c r="FZ20" s="144"/>
      <c r="GA20" s="144"/>
      <c r="GB20" s="144"/>
      <c r="GC20" s="144"/>
      <c r="GD20" s="144"/>
      <c r="GE20" s="144"/>
      <c r="GF20" s="144"/>
      <c r="GG20" s="144"/>
      <c r="GH20" s="144"/>
      <c r="GI20" s="144"/>
      <c r="GJ20" s="144"/>
      <c r="GK20" s="144"/>
      <c r="GL20" s="144"/>
      <c r="GM20" s="144"/>
    </row>
    <row r="21" spans="1:195" s="44" customFormat="1" ht="28.5" customHeight="1">
      <c r="A21" s="127" t="s">
        <v>36</v>
      </c>
      <c r="B21" s="128"/>
      <c r="C21" s="129" t="s">
        <v>1</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row>
    <row r="22" spans="1:195" s="11" customFormat="1" ht="28.5" customHeight="1">
      <c r="A22" s="138"/>
      <c r="B22" s="131" t="s">
        <v>26</v>
      </c>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v>0</v>
      </c>
      <c r="EZ22" s="138">
        <v>0</v>
      </c>
      <c r="FA22" s="138">
        <v>1</v>
      </c>
      <c r="FB22" s="138">
        <v>0</v>
      </c>
      <c r="FC22" s="138">
        <v>0</v>
      </c>
      <c r="FD22" s="138">
        <v>0</v>
      </c>
      <c r="FE22" s="138">
        <v>0</v>
      </c>
      <c r="FF22" s="138">
        <v>0</v>
      </c>
      <c r="FG22" s="138">
        <v>0</v>
      </c>
      <c r="FH22" s="138">
        <v>0</v>
      </c>
      <c r="FI22" s="138">
        <v>0</v>
      </c>
      <c r="FJ22" s="138">
        <v>0</v>
      </c>
      <c r="FK22" s="138">
        <v>0</v>
      </c>
      <c r="FL22" s="138">
        <v>0</v>
      </c>
      <c r="FM22" s="138">
        <v>0</v>
      </c>
      <c r="FN22" s="138">
        <v>0</v>
      </c>
      <c r="FO22" s="138">
        <v>0</v>
      </c>
      <c r="FP22" s="138">
        <v>0</v>
      </c>
      <c r="FQ22" s="138">
        <v>0</v>
      </c>
      <c r="FR22" s="138">
        <v>0</v>
      </c>
      <c r="FS22" s="138">
        <v>0</v>
      </c>
      <c r="FT22" s="138">
        <v>0</v>
      </c>
      <c r="FU22" s="138">
        <v>0</v>
      </c>
      <c r="FV22" s="138">
        <v>0</v>
      </c>
      <c r="FW22" s="138">
        <v>1</v>
      </c>
      <c r="FX22" s="138">
        <v>1</v>
      </c>
      <c r="FY22" s="138">
        <v>1</v>
      </c>
      <c r="FZ22" s="138">
        <v>1</v>
      </c>
      <c r="GA22" s="138">
        <v>1</v>
      </c>
      <c r="GB22" s="138">
        <v>2</v>
      </c>
      <c r="GC22" s="138">
        <v>2</v>
      </c>
      <c r="GD22" s="138">
        <v>2</v>
      </c>
      <c r="GE22" s="138">
        <v>2</v>
      </c>
      <c r="GF22" s="138">
        <v>2</v>
      </c>
      <c r="GG22" s="138">
        <v>2</v>
      </c>
      <c r="GH22" s="138">
        <v>2</v>
      </c>
      <c r="GI22" s="138">
        <v>2</v>
      </c>
      <c r="GJ22" s="138">
        <v>2</v>
      </c>
      <c r="GK22" s="138">
        <v>2</v>
      </c>
      <c r="GL22" s="138">
        <v>2</v>
      </c>
      <c r="GM22" s="138">
        <v>2</v>
      </c>
    </row>
    <row r="23" spans="1:195" s="11" customFormat="1" ht="28.5" customHeight="1">
      <c r="A23" s="138"/>
      <c r="B23" s="131" t="s">
        <v>27</v>
      </c>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38"/>
      <c r="DH23" s="138"/>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v>6</v>
      </c>
      <c r="FP23" s="138">
        <v>6</v>
      </c>
      <c r="FQ23" s="138">
        <v>6</v>
      </c>
      <c r="FR23" s="138">
        <v>6</v>
      </c>
      <c r="FS23" s="138">
        <v>6</v>
      </c>
      <c r="FT23" s="138">
        <v>6</v>
      </c>
      <c r="FU23" s="138">
        <v>6</v>
      </c>
      <c r="FV23" s="138">
        <v>6</v>
      </c>
      <c r="FW23" s="138">
        <v>7</v>
      </c>
      <c r="FX23" s="138">
        <v>7</v>
      </c>
      <c r="FY23" s="138">
        <v>7</v>
      </c>
      <c r="FZ23" s="138">
        <v>7</v>
      </c>
      <c r="GA23" s="138">
        <v>7</v>
      </c>
      <c r="GB23" s="138">
        <v>7</v>
      </c>
      <c r="GC23" s="138">
        <v>7</v>
      </c>
      <c r="GD23" s="138">
        <v>7</v>
      </c>
      <c r="GE23" s="138">
        <v>7</v>
      </c>
      <c r="GF23" s="138">
        <v>7</v>
      </c>
      <c r="GG23" s="138">
        <v>7</v>
      </c>
      <c r="GH23" s="138">
        <v>7</v>
      </c>
      <c r="GI23" s="138">
        <v>7</v>
      </c>
      <c r="GJ23" s="138">
        <v>7</v>
      </c>
      <c r="GK23" s="138">
        <v>7</v>
      </c>
      <c r="GL23" s="138">
        <v>7</v>
      </c>
      <c r="GM23" s="138">
        <v>7</v>
      </c>
    </row>
    <row r="24" spans="1:195" s="11" customFormat="1" ht="28.5" customHeight="1">
      <c r="A24" s="138"/>
      <c r="B24" s="131" t="s">
        <v>28</v>
      </c>
      <c r="C24" s="138"/>
      <c r="D24" s="138">
        <v>0</v>
      </c>
      <c r="E24" s="138">
        <v>0</v>
      </c>
      <c r="F24" s="138">
        <v>0</v>
      </c>
      <c r="G24" s="138">
        <v>0</v>
      </c>
      <c r="H24" s="138">
        <v>0</v>
      </c>
      <c r="I24" s="138">
        <v>0</v>
      </c>
      <c r="J24" s="138">
        <v>0</v>
      </c>
      <c r="K24" s="138">
        <v>0</v>
      </c>
      <c r="L24" s="138">
        <v>0</v>
      </c>
      <c r="M24" s="138">
        <v>0</v>
      </c>
      <c r="N24" s="138">
        <v>0</v>
      </c>
      <c r="O24" s="138">
        <v>0</v>
      </c>
      <c r="P24" s="138">
        <v>0</v>
      </c>
      <c r="Q24" s="138">
        <v>0</v>
      </c>
      <c r="R24" s="138">
        <v>1</v>
      </c>
      <c r="S24" s="138"/>
      <c r="T24" s="138">
        <v>0</v>
      </c>
      <c r="U24" s="138">
        <v>0</v>
      </c>
      <c r="V24" s="138">
        <v>0</v>
      </c>
      <c r="W24" s="138">
        <v>0</v>
      </c>
      <c r="X24" s="138">
        <v>0</v>
      </c>
      <c r="Y24" s="138">
        <v>0</v>
      </c>
      <c r="Z24" s="138">
        <v>0</v>
      </c>
      <c r="AA24" s="138">
        <v>0</v>
      </c>
      <c r="AB24" s="138">
        <v>0</v>
      </c>
      <c r="AC24" s="138"/>
      <c r="AD24" s="138">
        <v>0</v>
      </c>
      <c r="AE24" s="138">
        <v>0</v>
      </c>
      <c r="AF24" s="138">
        <v>0</v>
      </c>
      <c r="AG24" s="138">
        <v>0</v>
      </c>
      <c r="AH24" s="138">
        <v>0</v>
      </c>
      <c r="AI24" s="138">
        <v>0</v>
      </c>
      <c r="AJ24" s="138">
        <v>1</v>
      </c>
      <c r="AK24" s="138">
        <v>0</v>
      </c>
      <c r="AL24" s="138">
        <v>0</v>
      </c>
      <c r="AM24" s="138">
        <v>0</v>
      </c>
      <c r="AN24" s="138"/>
      <c r="AO24" s="138">
        <v>0</v>
      </c>
      <c r="AP24" s="138">
        <v>0</v>
      </c>
      <c r="AQ24" s="138">
        <v>0</v>
      </c>
      <c r="AR24" s="138">
        <v>0</v>
      </c>
      <c r="AS24" s="138">
        <v>0</v>
      </c>
      <c r="AT24" s="138">
        <v>0</v>
      </c>
      <c r="AU24" s="138">
        <v>0</v>
      </c>
      <c r="AV24" s="138">
        <v>0</v>
      </c>
      <c r="AW24" s="138">
        <v>0</v>
      </c>
      <c r="AX24" s="138">
        <v>0</v>
      </c>
      <c r="AY24" s="138">
        <v>0</v>
      </c>
      <c r="AZ24" s="138">
        <v>0</v>
      </c>
      <c r="BA24" s="138">
        <v>0</v>
      </c>
      <c r="BB24" s="138">
        <v>0</v>
      </c>
      <c r="BC24" s="138">
        <v>0</v>
      </c>
      <c r="BD24" s="138">
        <v>0</v>
      </c>
      <c r="BE24" s="138">
        <v>0</v>
      </c>
      <c r="BF24" s="138">
        <v>0</v>
      </c>
      <c r="BG24" s="138">
        <v>0</v>
      </c>
      <c r="BH24" s="138">
        <v>0</v>
      </c>
      <c r="BI24" s="138">
        <v>0</v>
      </c>
      <c r="BJ24" s="138">
        <v>0</v>
      </c>
      <c r="BK24" s="138">
        <v>0</v>
      </c>
      <c r="BL24" s="138">
        <v>0</v>
      </c>
      <c r="BM24" s="138">
        <v>0</v>
      </c>
      <c r="BN24" s="138">
        <v>0</v>
      </c>
      <c r="BO24" s="138">
        <v>0</v>
      </c>
      <c r="BP24" s="138">
        <v>0</v>
      </c>
      <c r="BQ24" s="138">
        <v>0</v>
      </c>
      <c r="BR24" s="138">
        <v>0</v>
      </c>
      <c r="BS24" s="138">
        <v>0</v>
      </c>
      <c r="BT24" s="138">
        <v>0</v>
      </c>
      <c r="BU24" s="138">
        <v>0</v>
      </c>
      <c r="BV24" s="138">
        <v>0</v>
      </c>
      <c r="BW24" s="138">
        <v>0</v>
      </c>
      <c r="BX24" s="138">
        <v>0</v>
      </c>
      <c r="BY24" s="138">
        <v>1</v>
      </c>
      <c r="BZ24" s="138">
        <v>0</v>
      </c>
      <c r="CA24" s="138">
        <v>0</v>
      </c>
      <c r="CB24" s="138">
        <v>0</v>
      </c>
      <c r="CC24" s="138">
        <v>0</v>
      </c>
      <c r="CD24" s="138">
        <v>0</v>
      </c>
      <c r="CE24" s="138">
        <v>0</v>
      </c>
      <c r="CF24" s="138">
        <v>0</v>
      </c>
      <c r="CG24" s="138">
        <v>0</v>
      </c>
      <c r="CH24" s="138">
        <v>0</v>
      </c>
      <c r="CI24" s="138">
        <v>0</v>
      </c>
      <c r="CJ24" s="138">
        <v>0</v>
      </c>
      <c r="CK24" s="138">
        <v>0</v>
      </c>
      <c r="CL24" s="138">
        <v>0</v>
      </c>
      <c r="CM24" s="138">
        <v>0</v>
      </c>
      <c r="CN24" s="138">
        <v>0</v>
      </c>
      <c r="CO24" s="138">
        <v>0</v>
      </c>
      <c r="CP24" s="138">
        <v>0</v>
      </c>
      <c r="CQ24" s="138">
        <v>0</v>
      </c>
      <c r="CR24" s="138">
        <v>0</v>
      </c>
      <c r="CS24" s="138">
        <v>0</v>
      </c>
      <c r="CT24" s="138">
        <v>0</v>
      </c>
      <c r="CU24" s="138">
        <v>0</v>
      </c>
      <c r="CV24" s="138">
        <v>0</v>
      </c>
      <c r="CW24" s="138">
        <v>0</v>
      </c>
      <c r="CX24" s="138">
        <v>0</v>
      </c>
      <c r="CY24" s="138">
        <v>0</v>
      </c>
      <c r="CZ24" s="138">
        <v>0</v>
      </c>
      <c r="DA24" s="138">
        <v>0</v>
      </c>
      <c r="DB24" s="138">
        <v>0</v>
      </c>
      <c r="DC24" s="138">
        <v>0</v>
      </c>
      <c r="DD24" s="138">
        <v>0</v>
      </c>
      <c r="DE24" s="138">
        <v>0</v>
      </c>
      <c r="DF24" s="138">
        <v>1</v>
      </c>
      <c r="DG24" s="138">
        <v>0</v>
      </c>
      <c r="DH24" s="138">
        <v>0</v>
      </c>
      <c r="DI24" s="138">
        <v>0</v>
      </c>
      <c r="DJ24" s="138">
        <v>0</v>
      </c>
      <c r="DK24" s="138">
        <v>0</v>
      </c>
      <c r="DL24" s="138">
        <v>0</v>
      </c>
      <c r="DM24" s="138">
        <v>0</v>
      </c>
      <c r="DN24" s="138">
        <v>0</v>
      </c>
      <c r="DO24" s="138">
        <v>0</v>
      </c>
      <c r="DP24" s="138">
        <v>0</v>
      </c>
      <c r="DQ24" s="138">
        <v>0</v>
      </c>
      <c r="DR24" s="138">
        <v>0</v>
      </c>
      <c r="DS24" s="138">
        <v>0</v>
      </c>
      <c r="DT24" s="138">
        <v>0</v>
      </c>
      <c r="DU24" s="138">
        <v>0</v>
      </c>
      <c r="DV24" s="138">
        <v>0</v>
      </c>
      <c r="DW24" s="138">
        <v>0</v>
      </c>
      <c r="DX24" s="138">
        <v>0</v>
      </c>
      <c r="DY24" s="138">
        <v>0</v>
      </c>
      <c r="DZ24" s="138">
        <v>0</v>
      </c>
      <c r="EA24" s="138">
        <v>0</v>
      </c>
      <c r="EB24" s="138">
        <v>0</v>
      </c>
      <c r="EC24" s="138">
        <v>1</v>
      </c>
      <c r="ED24" s="138">
        <v>0</v>
      </c>
      <c r="EE24" s="138">
        <v>0</v>
      </c>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8"/>
      <c r="FX24" s="138"/>
      <c r="FY24" s="138"/>
      <c r="FZ24" s="138"/>
      <c r="GA24" s="138"/>
      <c r="GB24" s="138">
        <v>8</v>
      </c>
      <c r="GC24" s="138">
        <v>8</v>
      </c>
      <c r="GD24" s="138">
        <v>8</v>
      </c>
      <c r="GE24" s="138">
        <v>8</v>
      </c>
      <c r="GF24" s="138">
        <v>8</v>
      </c>
      <c r="GG24" s="138">
        <v>8</v>
      </c>
      <c r="GH24" s="138">
        <v>8</v>
      </c>
      <c r="GI24" s="138">
        <v>8</v>
      </c>
      <c r="GJ24" s="138"/>
      <c r="GK24" s="138">
        <v>8</v>
      </c>
      <c r="GL24" s="138">
        <v>8</v>
      </c>
      <c r="GM24" s="138">
        <v>8</v>
      </c>
    </row>
    <row r="25" spans="1:195" s="11" customFormat="1" ht="28.5" customHeight="1">
      <c r="A25" s="138"/>
      <c r="B25" s="131" t="s">
        <v>29</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8"/>
      <c r="BM25" s="138"/>
      <c r="BN25" s="138"/>
      <c r="BO25" s="138"/>
      <c r="BP25" s="138"/>
      <c r="BQ25" s="138"/>
      <c r="BR25" s="138"/>
      <c r="BS25" s="138"/>
      <c r="BT25" s="138"/>
      <c r="BU25" s="138"/>
      <c r="BV25" s="138"/>
      <c r="BW25" s="138"/>
      <c r="BX25" s="138"/>
      <c r="BY25" s="138"/>
      <c r="BZ25" s="138"/>
      <c r="CA25" s="138"/>
      <c r="CB25" s="138"/>
      <c r="CC25" s="138"/>
      <c r="CD25" s="138"/>
      <c r="CE25" s="138"/>
      <c r="CF25" s="138"/>
      <c r="CG25" s="138"/>
      <c r="CH25" s="138"/>
      <c r="CI25" s="138"/>
      <c r="CJ25" s="138"/>
      <c r="CK25" s="138"/>
      <c r="CL25" s="138"/>
      <c r="CM25" s="138"/>
      <c r="CN25" s="138"/>
      <c r="CO25" s="138"/>
      <c r="CP25" s="138"/>
      <c r="CQ25" s="138"/>
      <c r="CR25" s="138"/>
      <c r="CS25" s="138"/>
      <c r="CT25" s="138"/>
      <c r="CU25" s="138"/>
      <c r="CV25" s="138"/>
      <c r="CW25" s="138"/>
      <c r="CX25" s="138"/>
      <c r="CY25" s="138"/>
      <c r="CZ25" s="138"/>
      <c r="DA25" s="138"/>
      <c r="DB25" s="138"/>
      <c r="DC25" s="138"/>
      <c r="DD25" s="138"/>
      <c r="DE25" s="138"/>
      <c r="DF25" s="138"/>
      <c r="DG25" s="138"/>
      <c r="DH25" s="138"/>
      <c r="DI25" s="138"/>
      <c r="DJ25" s="138"/>
      <c r="DK25" s="138"/>
      <c r="DL25" s="138"/>
      <c r="DM25" s="138"/>
      <c r="DN25" s="138"/>
      <c r="DO25" s="138"/>
      <c r="DP25" s="138"/>
      <c r="DQ25" s="138"/>
      <c r="DR25" s="138"/>
      <c r="DS25" s="138"/>
      <c r="DT25" s="138"/>
      <c r="DU25" s="138"/>
      <c r="DV25" s="138"/>
      <c r="DW25" s="138"/>
      <c r="DX25" s="138"/>
      <c r="DY25" s="138"/>
      <c r="DZ25" s="138"/>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8"/>
      <c r="FC25" s="138"/>
      <c r="FD25" s="138"/>
      <c r="FE25" s="138"/>
      <c r="FF25" s="138"/>
      <c r="FG25" s="138"/>
      <c r="FH25" s="138"/>
      <c r="FI25" s="138"/>
      <c r="FJ25" s="138"/>
      <c r="FK25" s="138"/>
      <c r="FL25" s="138"/>
      <c r="FM25" s="138"/>
      <c r="FN25" s="138"/>
      <c r="FO25" s="138"/>
      <c r="FP25" s="138"/>
      <c r="FQ25" s="138">
        <v>3</v>
      </c>
      <c r="FR25" s="138">
        <v>3</v>
      </c>
      <c r="FS25" s="138">
        <v>3</v>
      </c>
      <c r="FT25" s="138">
        <v>3</v>
      </c>
      <c r="FU25" s="138">
        <v>3</v>
      </c>
      <c r="FV25" s="138">
        <v>3</v>
      </c>
      <c r="FW25" s="138">
        <v>3</v>
      </c>
      <c r="FX25" s="138">
        <v>3</v>
      </c>
      <c r="FY25" s="138">
        <v>3</v>
      </c>
      <c r="FZ25" s="138">
        <v>3</v>
      </c>
      <c r="GA25" s="138">
        <v>3</v>
      </c>
      <c r="GB25" s="138"/>
      <c r="GC25" s="138"/>
      <c r="GD25" s="138"/>
      <c r="GE25" s="138"/>
      <c r="GF25" s="138"/>
      <c r="GG25" s="138"/>
      <c r="GH25" s="138"/>
      <c r="GI25" s="138"/>
      <c r="GJ25" s="138"/>
      <c r="GK25" s="138"/>
      <c r="GL25" s="138"/>
      <c r="GM25" s="138"/>
    </row>
    <row r="26" spans="1:195" s="11" customFormat="1" ht="28.5" customHeight="1">
      <c r="A26" s="138"/>
      <c r="B26" s="131" t="s">
        <v>0</v>
      </c>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8"/>
      <c r="AO26" s="138"/>
      <c r="AP26" s="138"/>
      <c r="AQ26" s="138"/>
      <c r="AR26" s="138"/>
      <c r="AS26" s="138"/>
      <c r="AT26" s="138"/>
      <c r="AU26" s="138"/>
      <c r="AV26" s="138"/>
      <c r="AW26" s="138"/>
      <c r="AX26" s="138"/>
      <c r="AY26" s="138"/>
      <c r="AZ26" s="138"/>
      <c r="BA26" s="138"/>
      <c r="BB26" s="138"/>
      <c r="BC26" s="138"/>
      <c r="BD26" s="138"/>
      <c r="BE26" s="138"/>
      <c r="BF26" s="138"/>
      <c r="BG26" s="138"/>
      <c r="BH26" s="138"/>
      <c r="BI26" s="138"/>
      <c r="BJ26" s="138"/>
      <c r="BK26" s="138"/>
      <c r="BL26" s="138"/>
      <c r="BM26" s="138"/>
      <c r="BN26" s="138"/>
      <c r="BO26" s="138"/>
      <c r="BP26" s="138"/>
      <c r="BQ26" s="138"/>
      <c r="BR26" s="138"/>
      <c r="BS26" s="138"/>
      <c r="BT26" s="138"/>
      <c r="BU26" s="138"/>
      <c r="BV26" s="138"/>
      <c r="BW26" s="138"/>
      <c r="BX26" s="138"/>
      <c r="BY26" s="138"/>
      <c r="BZ26" s="138"/>
      <c r="CA26" s="138"/>
      <c r="CB26" s="138"/>
      <c r="CC26" s="138"/>
      <c r="CD26" s="138"/>
      <c r="CE26" s="138"/>
      <c r="CF26" s="138"/>
      <c r="CG26" s="138"/>
      <c r="CH26" s="138"/>
      <c r="CI26" s="138"/>
      <c r="CJ26" s="138"/>
      <c r="CK26" s="138"/>
      <c r="CL26" s="138"/>
      <c r="CM26" s="138"/>
      <c r="CN26" s="138"/>
      <c r="CO26" s="138"/>
      <c r="CP26" s="138"/>
      <c r="CQ26" s="138"/>
      <c r="CR26" s="138"/>
      <c r="CS26" s="138"/>
      <c r="CT26" s="138"/>
      <c r="CU26" s="138"/>
      <c r="CV26" s="138"/>
      <c r="CW26" s="138"/>
      <c r="CX26" s="138"/>
      <c r="CY26" s="138"/>
      <c r="CZ26" s="138"/>
      <c r="DA26" s="138"/>
      <c r="DB26" s="138"/>
      <c r="DC26" s="138"/>
      <c r="DD26" s="138"/>
      <c r="DE26" s="138"/>
      <c r="DF26" s="138"/>
      <c r="DG26" s="138"/>
      <c r="DH26" s="138"/>
      <c r="DI26" s="138"/>
      <c r="DJ26" s="138"/>
      <c r="DK26" s="138"/>
      <c r="DL26" s="138"/>
      <c r="DM26" s="138"/>
      <c r="DN26" s="138"/>
      <c r="DO26" s="138"/>
      <c r="DP26" s="138"/>
      <c r="DQ26" s="138"/>
      <c r="DR26" s="138"/>
      <c r="DS26" s="138"/>
      <c r="DT26" s="138"/>
      <c r="DU26" s="138"/>
      <c r="DV26" s="138"/>
      <c r="DW26" s="138"/>
      <c r="DX26" s="138"/>
      <c r="DY26" s="138"/>
      <c r="DZ26" s="138"/>
      <c r="EA26" s="138"/>
      <c r="EB26" s="138"/>
      <c r="EC26" s="138"/>
      <c r="ED26" s="138"/>
      <c r="EE26" s="138"/>
      <c r="EF26" s="138"/>
      <c r="EG26" s="138"/>
      <c r="EH26" s="138"/>
      <c r="EI26" s="138"/>
      <c r="EJ26" s="138"/>
      <c r="EK26" s="138"/>
      <c r="EL26" s="138"/>
      <c r="EM26" s="138"/>
      <c r="EN26" s="138"/>
      <c r="EO26" s="138"/>
      <c r="EP26" s="138"/>
      <c r="EQ26" s="138"/>
      <c r="ER26" s="138"/>
      <c r="ES26" s="138"/>
      <c r="ET26" s="138"/>
      <c r="EU26" s="138"/>
      <c r="EV26" s="138"/>
      <c r="EW26" s="138"/>
      <c r="EX26" s="138"/>
      <c r="EY26" s="138"/>
      <c r="EZ26" s="138"/>
      <c r="FA26" s="138"/>
      <c r="FB26" s="138"/>
      <c r="FC26" s="138"/>
      <c r="FD26" s="138"/>
      <c r="FE26" s="138"/>
      <c r="FF26" s="138"/>
      <c r="FG26" s="138"/>
      <c r="FH26" s="138"/>
      <c r="FI26" s="138"/>
      <c r="FJ26" s="138"/>
      <c r="FK26" s="138"/>
      <c r="FL26" s="138"/>
      <c r="FM26" s="138"/>
      <c r="FN26" s="138"/>
      <c r="FO26" s="138"/>
      <c r="FP26" s="138"/>
      <c r="FQ26" s="138"/>
      <c r="FR26" s="138"/>
      <c r="FS26" s="138"/>
      <c r="FT26" s="138"/>
      <c r="FU26" s="138"/>
      <c r="FV26" s="138"/>
      <c r="FW26" s="138"/>
      <c r="FX26" s="138"/>
      <c r="FY26" s="138"/>
      <c r="FZ26" s="138"/>
      <c r="GA26" s="138"/>
      <c r="GB26" s="138"/>
      <c r="GC26" s="138"/>
      <c r="GD26" s="138"/>
      <c r="GE26" s="138"/>
      <c r="GF26" s="138"/>
      <c r="GG26" s="138"/>
      <c r="GH26" s="138"/>
      <c r="GI26" s="138"/>
      <c r="GJ26" s="138"/>
      <c r="GK26" s="138"/>
      <c r="GL26" s="138"/>
      <c r="GM26" s="138"/>
    </row>
    <row r="27" spans="1:195" s="44" customFormat="1" ht="28.5" customHeight="1">
      <c r="A27" s="127" t="s">
        <v>39</v>
      </c>
      <c r="B27" s="128"/>
      <c r="C27" s="129" t="s">
        <v>1</v>
      </c>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row>
    <row r="28" spans="1:195" s="14" customFormat="1" ht="28.5" customHeight="1">
      <c r="A28" s="149"/>
      <c r="B28" s="149" t="s">
        <v>26</v>
      </c>
      <c r="C28" s="150" t="s">
        <v>45</v>
      </c>
      <c r="D28" s="150" t="s">
        <v>45</v>
      </c>
      <c r="E28" s="150" t="s">
        <v>45</v>
      </c>
      <c r="F28" s="150" t="s">
        <v>45</v>
      </c>
      <c r="G28" s="150" t="s">
        <v>45</v>
      </c>
      <c r="H28" s="150" t="s">
        <v>45</v>
      </c>
      <c r="I28" s="150" t="s">
        <v>45</v>
      </c>
      <c r="J28" s="150" t="s">
        <v>45</v>
      </c>
      <c r="K28" s="150" t="s">
        <v>45</v>
      </c>
      <c r="L28" s="150" t="s">
        <v>45</v>
      </c>
      <c r="M28" s="150" t="s">
        <v>45</v>
      </c>
      <c r="N28" s="150" t="s">
        <v>45</v>
      </c>
      <c r="O28" s="150" t="s">
        <v>45</v>
      </c>
      <c r="P28" s="150" t="s">
        <v>45</v>
      </c>
      <c r="Q28" s="150" t="s">
        <v>45</v>
      </c>
      <c r="R28" s="150" t="s">
        <v>45</v>
      </c>
      <c r="S28" s="150" t="s">
        <v>45</v>
      </c>
      <c r="T28" s="150" t="s">
        <v>45</v>
      </c>
      <c r="U28" s="150" t="s">
        <v>45</v>
      </c>
      <c r="V28" s="150" t="s">
        <v>45</v>
      </c>
      <c r="W28" s="150" t="s">
        <v>45</v>
      </c>
      <c r="X28" s="150" t="s">
        <v>45</v>
      </c>
      <c r="Y28" s="150" t="s">
        <v>45</v>
      </c>
      <c r="Z28" s="150" t="s">
        <v>45</v>
      </c>
      <c r="AA28" s="150" t="s">
        <v>45</v>
      </c>
      <c r="AB28" s="150" t="s">
        <v>45</v>
      </c>
      <c r="AC28" s="150" t="s">
        <v>45</v>
      </c>
      <c r="AD28" s="150" t="s">
        <v>45</v>
      </c>
      <c r="AE28" s="150" t="s">
        <v>45</v>
      </c>
      <c r="AF28" s="150" t="s">
        <v>45</v>
      </c>
      <c r="AG28" s="150" t="s">
        <v>45</v>
      </c>
      <c r="AH28" s="150" t="s">
        <v>45</v>
      </c>
      <c r="AI28" s="150" t="s">
        <v>45</v>
      </c>
      <c r="AJ28" s="150" t="s">
        <v>45</v>
      </c>
      <c r="AK28" s="150" t="s">
        <v>45</v>
      </c>
      <c r="AL28" s="150" t="s">
        <v>45</v>
      </c>
      <c r="AM28" s="150" t="s">
        <v>45</v>
      </c>
      <c r="AN28" s="150" t="s">
        <v>45</v>
      </c>
      <c r="AO28" s="150" t="s">
        <v>45</v>
      </c>
      <c r="AP28" s="150" t="s">
        <v>45</v>
      </c>
      <c r="AQ28" s="150" t="s">
        <v>45</v>
      </c>
      <c r="AR28" s="150" t="s">
        <v>45</v>
      </c>
      <c r="AS28" s="150" t="s">
        <v>45</v>
      </c>
      <c r="AT28" s="150" t="s">
        <v>45</v>
      </c>
      <c r="AU28" s="150" t="s">
        <v>45</v>
      </c>
      <c r="AV28" s="150" t="s">
        <v>45</v>
      </c>
      <c r="AW28" s="150" t="s">
        <v>45</v>
      </c>
      <c r="AX28" s="150" t="s">
        <v>45</v>
      </c>
      <c r="AY28" s="150" t="s">
        <v>45</v>
      </c>
      <c r="AZ28" s="150" t="s">
        <v>45</v>
      </c>
      <c r="BA28" s="150" t="s">
        <v>45</v>
      </c>
      <c r="BB28" s="150" t="s">
        <v>45</v>
      </c>
      <c r="BC28" s="150" t="s">
        <v>45</v>
      </c>
      <c r="BD28" s="150" t="s">
        <v>45</v>
      </c>
      <c r="BE28" s="150" t="s">
        <v>45</v>
      </c>
      <c r="BF28" s="150" t="s">
        <v>45</v>
      </c>
      <c r="BG28" s="150" t="s">
        <v>45</v>
      </c>
      <c r="BH28" s="150" t="s">
        <v>45</v>
      </c>
      <c r="BI28" s="150" t="s">
        <v>45</v>
      </c>
      <c r="BJ28" s="150" t="s">
        <v>45</v>
      </c>
      <c r="BK28" s="150" t="s">
        <v>45</v>
      </c>
      <c r="BL28" s="150" t="s">
        <v>45</v>
      </c>
      <c r="BM28" s="150" t="s">
        <v>45</v>
      </c>
      <c r="BN28" s="150" t="s">
        <v>45</v>
      </c>
      <c r="BO28" s="150" t="s">
        <v>45</v>
      </c>
      <c r="BP28" s="150" t="s">
        <v>45</v>
      </c>
      <c r="BQ28" s="150" t="s">
        <v>45</v>
      </c>
      <c r="BR28" s="150" t="s">
        <v>45</v>
      </c>
      <c r="BS28" s="150" t="s">
        <v>45</v>
      </c>
      <c r="BT28" s="150" t="s">
        <v>45</v>
      </c>
      <c r="BU28" s="150" t="s">
        <v>45</v>
      </c>
      <c r="BV28" s="150" t="s">
        <v>45</v>
      </c>
      <c r="BW28" s="150" t="s">
        <v>45</v>
      </c>
      <c r="BX28" s="150" t="s">
        <v>45</v>
      </c>
      <c r="BY28" s="150" t="s">
        <v>45</v>
      </c>
      <c r="BZ28" s="150" t="s">
        <v>45</v>
      </c>
      <c r="CA28" s="150" t="s">
        <v>45</v>
      </c>
      <c r="CB28" s="150" t="s">
        <v>45</v>
      </c>
      <c r="CC28" s="150" t="s">
        <v>45</v>
      </c>
      <c r="CD28" s="150" t="s">
        <v>45</v>
      </c>
      <c r="CE28" s="150" t="s">
        <v>45</v>
      </c>
      <c r="CF28" s="150" t="s">
        <v>45</v>
      </c>
      <c r="CG28" s="150" t="s">
        <v>45</v>
      </c>
      <c r="CH28" s="150" t="s">
        <v>45</v>
      </c>
      <c r="CI28" s="150" t="s">
        <v>45</v>
      </c>
      <c r="CJ28" s="150" t="s">
        <v>45</v>
      </c>
      <c r="CK28" s="150" t="s">
        <v>45</v>
      </c>
      <c r="CL28" s="150" t="s">
        <v>45</v>
      </c>
      <c r="CM28" s="150" t="s">
        <v>45</v>
      </c>
      <c r="CN28" s="150" t="s">
        <v>45</v>
      </c>
      <c r="CO28" s="150" t="s">
        <v>45</v>
      </c>
      <c r="CP28" s="150" t="s">
        <v>45</v>
      </c>
      <c r="CQ28" s="150" t="s">
        <v>45</v>
      </c>
      <c r="CR28" s="150" t="s">
        <v>45</v>
      </c>
      <c r="CS28" s="150" t="s">
        <v>45</v>
      </c>
      <c r="CT28" s="150" t="s">
        <v>45</v>
      </c>
      <c r="CU28" s="150" t="s">
        <v>45</v>
      </c>
      <c r="CV28" s="150" t="s">
        <v>45</v>
      </c>
      <c r="CW28" s="150" t="s">
        <v>45</v>
      </c>
      <c r="CX28" s="150" t="s">
        <v>45</v>
      </c>
      <c r="CY28" s="150" t="s">
        <v>45</v>
      </c>
      <c r="CZ28" s="150" t="s">
        <v>45</v>
      </c>
      <c r="DA28" s="150" t="s">
        <v>45</v>
      </c>
      <c r="DB28" s="150" t="s">
        <v>45</v>
      </c>
      <c r="DC28" s="150" t="s">
        <v>45</v>
      </c>
      <c r="DD28" s="150" t="s">
        <v>45</v>
      </c>
      <c r="DE28" s="150" t="s">
        <v>45</v>
      </c>
      <c r="DF28" s="150" t="s">
        <v>45</v>
      </c>
      <c r="DG28" s="150" t="s">
        <v>45</v>
      </c>
      <c r="DH28" s="150" t="s">
        <v>45</v>
      </c>
      <c r="DI28" s="150" t="s">
        <v>45</v>
      </c>
      <c r="DJ28" s="150" t="s">
        <v>45</v>
      </c>
      <c r="DK28" s="150" t="s">
        <v>45</v>
      </c>
      <c r="DL28" s="150" t="s">
        <v>45</v>
      </c>
      <c r="DM28" s="150" t="s">
        <v>45</v>
      </c>
      <c r="DN28" s="150" t="s">
        <v>45</v>
      </c>
      <c r="DO28" s="150" t="s">
        <v>45</v>
      </c>
      <c r="DP28" s="150" t="s">
        <v>45</v>
      </c>
      <c r="DQ28" s="150" t="s">
        <v>45</v>
      </c>
      <c r="DR28" s="150" t="s">
        <v>45</v>
      </c>
      <c r="DS28" s="150" t="s">
        <v>45</v>
      </c>
      <c r="DT28" s="150" t="s">
        <v>45</v>
      </c>
      <c r="DU28" s="150" t="s">
        <v>45</v>
      </c>
      <c r="DV28" s="150" t="s">
        <v>45</v>
      </c>
      <c r="DW28" s="150" t="s">
        <v>45</v>
      </c>
      <c r="DX28" s="150" t="s">
        <v>45</v>
      </c>
      <c r="DY28" s="150" t="s">
        <v>45</v>
      </c>
      <c r="DZ28" s="150" t="s">
        <v>45</v>
      </c>
      <c r="EA28" s="150" t="s">
        <v>45</v>
      </c>
      <c r="EB28" s="150" t="s">
        <v>45</v>
      </c>
      <c r="EC28" s="150" t="s">
        <v>45</v>
      </c>
      <c r="ED28" s="150" t="s">
        <v>45</v>
      </c>
      <c r="EE28" s="150" t="s">
        <v>45</v>
      </c>
      <c r="EF28" s="150" t="s">
        <v>45</v>
      </c>
      <c r="EG28" s="150" t="s">
        <v>45</v>
      </c>
      <c r="EH28" s="150" t="s">
        <v>45</v>
      </c>
      <c r="EI28" s="150" t="s">
        <v>45</v>
      </c>
      <c r="EJ28" s="150" t="s">
        <v>45</v>
      </c>
      <c r="EK28" s="150" t="s">
        <v>45</v>
      </c>
      <c r="EL28" s="150" t="s">
        <v>45</v>
      </c>
      <c r="EM28" s="150" t="s">
        <v>45</v>
      </c>
      <c r="EN28" s="150" t="s">
        <v>45</v>
      </c>
      <c r="EO28" s="150" t="s">
        <v>45</v>
      </c>
      <c r="EP28" s="150" t="s">
        <v>45</v>
      </c>
      <c r="EQ28" s="150" t="s">
        <v>45</v>
      </c>
      <c r="ER28" s="150" t="s">
        <v>45</v>
      </c>
      <c r="ES28" s="150" t="s">
        <v>45</v>
      </c>
      <c r="ET28" s="150" t="s">
        <v>45</v>
      </c>
      <c r="EU28" s="150" t="s">
        <v>45</v>
      </c>
      <c r="EV28" s="150" t="s">
        <v>45</v>
      </c>
      <c r="EW28" s="150" t="s">
        <v>45</v>
      </c>
      <c r="EX28" s="150" t="s">
        <v>45</v>
      </c>
      <c r="EY28" s="150" t="s">
        <v>45</v>
      </c>
      <c r="EZ28" s="150" t="s">
        <v>45</v>
      </c>
      <c r="FA28" s="150" t="s">
        <v>45</v>
      </c>
      <c r="FB28" s="150" t="s">
        <v>45</v>
      </c>
      <c r="FC28" s="150" t="s">
        <v>45</v>
      </c>
      <c r="FD28" s="150" t="s">
        <v>45</v>
      </c>
      <c r="FE28" s="150" t="s">
        <v>45</v>
      </c>
      <c r="FF28" s="150" t="s">
        <v>45</v>
      </c>
      <c r="FG28" s="150" t="s">
        <v>45</v>
      </c>
      <c r="FH28" s="150" t="s">
        <v>45</v>
      </c>
      <c r="FI28" s="150" t="s">
        <v>45</v>
      </c>
      <c r="FJ28" s="150" t="s">
        <v>45</v>
      </c>
      <c r="FK28" s="150" t="s">
        <v>45</v>
      </c>
      <c r="FL28" s="150" t="s">
        <v>45</v>
      </c>
      <c r="FM28" s="150" t="s">
        <v>45</v>
      </c>
      <c r="FN28" s="150" t="s">
        <v>45</v>
      </c>
      <c r="FO28" s="150" t="s">
        <v>45</v>
      </c>
      <c r="FP28" s="150" t="s">
        <v>45</v>
      </c>
      <c r="FQ28" s="150" t="s">
        <v>45</v>
      </c>
      <c r="FR28" s="150" t="s">
        <v>45</v>
      </c>
      <c r="FS28" s="150" t="s">
        <v>45</v>
      </c>
      <c r="FT28" s="150" t="s">
        <v>45</v>
      </c>
      <c r="FU28" s="150" t="s">
        <v>45</v>
      </c>
      <c r="FV28" s="150" t="s">
        <v>45</v>
      </c>
      <c r="FW28" s="149">
        <v>366.33</v>
      </c>
      <c r="FX28" s="149">
        <v>258.30973</v>
      </c>
      <c r="FY28" s="149">
        <v>416.7885</v>
      </c>
      <c r="FZ28" s="149">
        <v>390.8097</v>
      </c>
      <c r="GA28" s="149">
        <v>388.5318</v>
      </c>
      <c r="GB28" s="150" t="s">
        <v>45</v>
      </c>
      <c r="GC28" s="150" t="s">
        <v>45</v>
      </c>
      <c r="GD28" s="150" t="s">
        <v>45</v>
      </c>
      <c r="GE28" s="150" t="s">
        <v>45</v>
      </c>
      <c r="GF28" s="150" t="s">
        <v>45</v>
      </c>
      <c r="GG28" s="150" t="s">
        <v>45</v>
      </c>
      <c r="GH28" s="150" t="s">
        <v>45</v>
      </c>
      <c r="GI28" s="150" t="s">
        <v>45</v>
      </c>
      <c r="GJ28" s="150" t="s">
        <v>45</v>
      </c>
      <c r="GK28" s="150" t="s">
        <v>45</v>
      </c>
      <c r="GL28" s="150" t="s">
        <v>45</v>
      </c>
      <c r="GM28" s="150" t="s">
        <v>45</v>
      </c>
    </row>
    <row r="29" spans="1:195" s="11" customFormat="1" ht="28.5" customHeight="1">
      <c r="A29" s="130"/>
      <c r="B29" s="131" t="s">
        <v>27</v>
      </c>
      <c r="C29" s="130"/>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v>10484.51</v>
      </c>
      <c r="FP29" s="138">
        <v>10827.17</v>
      </c>
      <c r="FQ29" s="138">
        <v>11464.55</v>
      </c>
      <c r="FR29" s="138">
        <v>11124.83</v>
      </c>
      <c r="FS29" s="138">
        <v>10484.51</v>
      </c>
      <c r="FT29" s="138">
        <v>11291.23</v>
      </c>
      <c r="FU29" s="138">
        <v>11412.21</v>
      </c>
      <c r="FV29" s="138">
        <v>12254.04</v>
      </c>
      <c r="FW29" s="149">
        <v>11816.88</v>
      </c>
      <c r="FX29" s="149">
        <v>11554.5</v>
      </c>
      <c r="FY29" s="149">
        <v>11405.32</v>
      </c>
      <c r="FZ29" s="149">
        <v>12446.83</v>
      </c>
      <c r="GA29" s="149">
        <v>12164.94</v>
      </c>
      <c r="GB29" s="149">
        <v>12976.07</v>
      </c>
      <c r="GC29" s="149">
        <v>13222.46</v>
      </c>
      <c r="GD29" s="149">
        <v>12507.37</v>
      </c>
      <c r="GE29" s="138">
        <v>13625.519999999999</v>
      </c>
      <c r="GF29" s="138">
        <v>13791.310000000001</v>
      </c>
      <c r="GG29" s="138">
        <v>13938.23</v>
      </c>
      <c r="GH29" s="138">
        <v>12596.949999999999</v>
      </c>
      <c r="GI29" s="138">
        <v>11822.330000000002</v>
      </c>
      <c r="GJ29" s="138">
        <v>12356.499999999998</v>
      </c>
      <c r="GK29" s="138">
        <v>11167.165118330002</v>
      </c>
      <c r="GL29" s="138">
        <v>10995.68465603</v>
      </c>
      <c r="GM29" s="138">
        <v>11074.83086263</v>
      </c>
    </row>
    <row r="30" spans="1:195" s="11" customFormat="1" ht="28.5" customHeight="1">
      <c r="A30" s="130"/>
      <c r="B30" s="131" t="s">
        <v>28</v>
      </c>
      <c r="C30" s="130"/>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38"/>
      <c r="BJ30" s="138"/>
      <c r="BK30" s="138"/>
      <c r="BL30" s="138"/>
      <c r="BM30" s="138"/>
      <c r="BN30" s="138"/>
      <c r="BO30" s="138"/>
      <c r="BP30" s="138"/>
      <c r="BQ30" s="138"/>
      <c r="BR30" s="138"/>
      <c r="BS30" s="138"/>
      <c r="BT30" s="138"/>
      <c r="BU30" s="138"/>
      <c r="BV30" s="138"/>
      <c r="BW30" s="138"/>
      <c r="BX30" s="138"/>
      <c r="BY30" s="138"/>
      <c r="BZ30" s="138"/>
      <c r="CA30" s="138"/>
      <c r="CB30" s="138"/>
      <c r="CC30" s="138"/>
      <c r="CD30" s="138"/>
      <c r="CE30" s="138"/>
      <c r="CF30" s="138"/>
      <c r="CG30" s="138"/>
      <c r="CH30" s="138"/>
      <c r="CI30" s="138"/>
      <c r="CJ30" s="138"/>
      <c r="CK30" s="138"/>
      <c r="CL30" s="138"/>
      <c r="CM30" s="138"/>
      <c r="CN30" s="138"/>
      <c r="CO30" s="138"/>
      <c r="CP30" s="138"/>
      <c r="CQ30" s="138"/>
      <c r="CR30" s="138"/>
      <c r="CS30" s="138"/>
      <c r="CT30" s="138"/>
      <c r="CU30" s="138"/>
      <c r="CV30" s="138"/>
      <c r="CW30" s="138"/>
      <c r="CX30" s="138"/>
      <c r="CY30" s="138"/>
      <c r="CZ30" s="138"/>
      <c r="DA30" s="138"/>
      <c r="DB30" s="138"/>
      <c r="DC30" s="138"/>
      <c r="DD30" s="138"/>
      <c r="DE30" s="138"/>
      <c r="DF30" s="138"/>
      <c r="DG30" s="138"/>
      <c r="DH30" s="138"/>
      <c r="DI30" s="138"/>
      <c r="DJ30" s="138"/>
      <c r="DK30" s="138"/>
      <c r="DL30" s="138"/>
      <c r="DM30" s="138"/>
      <c r="DN30" s="138"/>
      <c r="DO30" s="138"/>
      <c r="DP30" s="138"/>
      <c r="DQ30" s="138"/>
      <c r="DR30" s="138"/>
      <c r="DS30" s="138"/>
      <c r="DT30" s="138"/>
      <c r="DU30" s="138"/>
      <c r="DV30" s="138"/>
      <c r="DW30" s="138"/>
      <c r="DX30" s="138"/>
      <c r="DY30" s="138"/>
      <c r="DZ30" s="138"/>
      <c r="EA30" s="138"/>
      <c r="EB30" s="138"/>
      <c r="EC30" s="138"/>
      <c r="ED30" s="138"/>
      <c r="EE30" s="138"/>
      <c r="EF30" s="138"/>
      <c r="EG30" s="138"/>
      <c r="EH30" s="138"/>
      <c r="EI30" s="138"/>
      <c r="EJ30" s="138"/>
      <c r="EK30" s="138"/>
      <c r="EL30" s="138"/>
      <c r="EM30" s="138"/>
      <c r="EN30" s="138"/>
      <c r="EO30" s="138"/>
      <c r="EP30" s="138"/>
      <c r="EQ30" s="138"/>
      <c r="ER30" s="138"/>
      <c r="ES30" s="138"/>
      <c r="ET30" s="138"/>
      <c r="EU30" s="138"/>
      <c r="EV30" s="138"/>
      <c r="EW30" s="138"/>
      <c r="EX30" s="138"/>
      <c r="EY30" s="138"/>
      <c r="EZ30" s="138"/>
      <c r="FA30" s="138"/>
      <c r="FB30" s="138"/>
      <c r="FC30" s="138"/>
      <c r="FD30" s="138"/>
      <c r="FE30" s="138"/>
      <c r="FF30" s="138"/>
      <c r="FG30" s="138"/>
      <c r="FH30" s="138"/>
      <c r="FI30" s="138"/>
      <c r="FJ30" s="138"/>
      <c r="FK30" s="138"/>
      <c r="FL30" s="138"/>
      <c r="FM30" s="138"/>
      <c r="FN30" s="138"/>
      <c r="FO30" s="138"/>
      <c r="FP30" s="138"/>
      <c r="FQ30" s="138"/>
      <c r="FR30" s="138"/>
      <c r="FS30" s="138"/>
      <c r="FT30" s="138"/>
      <c r="FU30" s="138"/>
      <c r="FV30" s="138"/>
      <c r="FW30" s="138"/>
      <c r="FX30" s="138"/>
      <c r="FY30" s="138"/>
      <c r="FZ30" s="138"/>
      <c r="GA30" s="138"/>
      <c r="GB30" s="138">
        <v>8.275144981490609</v>
      </c>
      <c r="GC30" s="138">
        <v>8.507865</v>
      </c>
      <c r="GD30" s="138">
        <v>8.333012</v>
      </c>
      <c r="GE30" s="138">
        <v>7.919851</v>
      </c>
      <c r="GF30" s="138">
        <v>7.32894</v>
      </c>
      <c r="GG30" s="138">
        <v>7.359333</v>
      </c>
      <c r="GH30" s="138">
        <v>6.436821</v>
      </c>
      <c r="GI30" s="138">
        <v>5.890647</v>
      </c>
      <c r="GJ30" s="138">
        <v>6.058802</v>
      </c>
      <c r="GK30" s="138">
        <v>5.686533</v>
      </c>
      <c r="GL30" s="138">
        <v>5.731598</v>
      </c>
      <c r="GM30" s="138"/>
    </row>
    <row r="31" spans="1:195" s="11" customFormat="1" ht="28.5" customHeight="1">
      <c r="A31" s="130"/>
      <c r="B31" s="131" t="s">
        <v>29</v>
      </c>
      <c r="C31" s="130"/>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138">
        <v>1155.3</v>
      </c>
      <c r="FR31" s="138">
        <v>1072</v>
      </c>
      <c r="FS31" s="138">
        <v>1072</v>
      </c>
      <c r="FT31" s="138">
        <v>1072</v>
      </c>
      <c r="FU31" s="138">
        <v>1072</v>
      </c>
      <c r="FV31" s="138">
        <v>1139</v>
      </c>
      <c r="FW31" s="138">
        <v>1139</v>
      </c>
      <c r="FX31" s="138">
        <v>1112</v>
      </c>
      <c r="FY31" s="138">
        <v>1112</v>
      </c>
      <c r="FZ31" s="138">
        <v>1112</v>
      </c>
      <c r="GA31" s="138">
        <v>1112</v>
      </c>
      <c r="GB31" s="138"/>
      <c r="GC31" s="138"/>
      <c r="GD31" s="138"/>
      <c r="GE31" s="138"/>
      <c r="GF31" s="138"/>
      <c r="GG31" s="138"/>
      <c r="GH31" s="138"/>
      <c r="GI31" s="138"/>
      <c r="GJ31" s="138"/>
      <c r="GK31" s="138"/>
      <c r="GL31" s="138"/>
      <c r="GM31" s="138"/>
    </row>
    <row r="32" spans="1:195" s="11" customFormat="1" ht="28.5" customHeight="1">
      <c r="A32" s="130"/>
      <c r="B32" s="131" t="s">
        <v>0</v>
      </c>
      <c r="C32" s="130"/>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8"/>
      <c r="FX32" s="138"/>
      <c r="FY32" s="138"/>
      <c r="FZ32" s="138"/>
      <c r="GA32" s="138"/>
      <c r="GB32" s="138"/>
      <c r="GC32" s="138"/>
      <c r="GD32" s="138"/>
      <c r="GE32" s="138"/>
      <c r="GF32" s="138"/>
      <c r="GG32" s="138"/>
      <c r="GH32" s="138"/>
      <c r="GI32" s="138"/>
      <c r="GJ32" s="138"/>
      <c r="GK32" s="138"/>
      <c r="GL32" s="138"/>
      <c r="GM32" s="138"/>
    </row>
    <row r="33" spans="1:195" s="44" customFormat="1" ht="28.5" customHeight="1">
      <c r="A33" s="127" t="s">
        <v>40</v>
      </c>
      <c r="B33" s="128"/>
      <c r="C33" s="129" t="s">
        <v>1</v>
      </c>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row>
    <row r="34" spans="1:195" s="84" customFormat="1" ht="28.5" customHeight="1">
      <c r="A34" s="146"/>
      <c r="B34" s="146" t="s">
        <v>26</v>
      </c>
      <c r="C34" s="151" t="s">
        <v>45</v>
      </c>
      <c r="D34" s="151" t="s">
        <v>45</v>
      </c>
      <c r="E34" s="151" t="s">
        <v>45</v>
      </c>
      <c r="F34" s="151" t="s">
        <v>45</v>
      </c>
      <c r="G34" s="151" t="s">
        <v>45</v>
      </c>
      <c r="H34" s="151" t="s">
        <v>45</v>
      </c>
      <c r="I34" s="151" t="s">
        <v>45</v>
      </c>
      <c r="J34" s="151" t="s">
        <v>45</v>
      </c>
      <c r="K34" s="151" t="s">
        <v>45</v>
      </c>
      <c r="L34" s="151" t="s">
        <v>45</v>
      </c>
      <c r="M34" s="151" t="s">
        <v>45</v>
      </c>
      <c r="N34" s="151" t="s">
        <v>45</v>
      </c>
      <c r="O34" s="151" t="s">
        <v>45</v>
      </c>
      <c r="P34" s="151" t="s">
        <v>45</v>
      </c>
      <c r="Q34" s="151" t="s">
        <v>45</v>
      </c>
      <c r="R34" s="151" t="s">
        <v>45</v>
      </c>
      <c r="S34" s="151" t="s">
        <v>45</v>
      </c>
      <c r="T34" s="151" t="s">
        <v>45</v>
      </c>
      <c r="U34" s="151" t="s">
        <v>45</v>
      </c>
      <c r="V34" s="151" t="s">
        <v>45</v>
      </c>
      <c r="W34" s="151" t="s">
        <v>45</v>
      </c>
      <c r="X34" s="151" t="s">
        <v>45</v>
      </c>
      <c r="Y34" s="151" t="s">
        <v>45</v>
      </c>
      <c r="Z34" s="151" t="s">
        <v>45</v>
      </c>
      <c r="AA34" s="151" t="s">
        <v>45</v>
      </c>
      <c r="AB34" s="151" t="s">
        <v>45</v>
      </c>
      <c r="AC34" s="151" t="s">
        <v>45</v>
      </c>
      <c r="AD34" s="151" t="s">
        <v>45</v>
      </c>
      <c r="AE34" s="151" t="s">
        <v>45</v>
      </c>
      <c r="AF34" s="151" t="s">
        <v>45</v>
      </c>
      <c r="AG34" s="151" t="s">
        <v>45</v>
      </c>
      <c r="AH34" s="151" t="s">
        <v>45</v>
      </c>
      <c r="AI34" s="151" t="s">
        <v>45</v>
      </c>
      <c r="AJ34" s="151" t="s">
        <v>45</v>
      </c>
      <c r="AK34" s="151" t="s">
        <v>45</v>
      </c>
      <c r="AL34" s="151" t="s">
        <v>45</v>
      </c>
      <c r="AM34" s="151" t="s">
        <v>45</v>
      </c>
      <c r="AN34" s="151" t="s">
        <v>45</v>
      </c>
      <c r="AO34" s="151" t="s">
        <v>45</v>
      </c>
      <c r="AP34" s="151" t="s">
        <v>45</v>
      </c>
      <c r="AQ34" s="151" t="s">
        <v>45</v>
      </c>
      <c r="AR34" s="151" t="s">
        <v>45</v>
      </c>
      <c r="AS34" s="151" t="s">
        <v>45</v>
      </c>
      <c r="AT34" s="151" t="s">
        <v>45</v>
      </c>
      <c r="AU34" s="151" t="s">
        <v>45</v>
      </c>
      <c r="AV34" s="151" t="s">
        <v>45</v>
      </c>
      <c r="AW34" s="151" t="s">
        <v>45</v>
      </c>
      <c r="AX34" s="151" t="s">
        <v>45</v>
      </c>
      <c r="AY34" s="151" t="s">
        <v>45</v>
      </c>
      <c r="AZ34" s="151" t="s">
        <v>45</v>
      </c>
      <c r="BA34" s="151" t="s">
        <v>45</v>
      </c>
      <c r="BB34" s="151" t="s">
        <v>45</v>
      </c>
      <c r="BC34" s="151" t="s">
        <v>45</v>
      </c>
      <c r="BD34" s="151" t="s">
        <v>45</v>
      </c>
      <c r="BE34" s="151" t="s">
        <v>45</v>
      </c>
      <c r="BF34" s="151" t="s">
        <v>45</v>
      </c>
      <c r="BG34" s="151" t="s">
        <v>45</v>
      </c>
      <c r="BH34" s="151" t="s">
        <v>45</v>
      </c>
      <c r="BI34" s="151" t="s">
        <v>45</v>
      </c>
      <c r="BJ34" s="151" t="s">
        <v>45</v>
      </c>
      <c r="BK34" s="151" t="s">
        <v>45</v>
      </c>
      <c r="BL34" s="151" t="s">
        <v>45</v>
      </c>
      <c r="BM34" s="151" t="s">
        <v>45</v>
      </c>
      <c r="BN34" s="151" t="s">
        <v>45</v>
      </c>
      <c r="BO34" s="151" t="s">
        <v>45</v>
      </c>
      <c r="BP34" s="151" t="s">
        <v>45</v>
      </c>
      <c r="BQ34" s="151" t="s">
        <v>45</v>
      </c>
      <c r="BR34" s="151" t="s">
        <v>45</v>
      </c>
      <c r="BS34" s="151" t="s">
        <v>45</v>
      </c>
      <c r="BT34" s="151" t="s">
        <v>45</v>
      </c>
      <c r="BU34" s="151" t="s">
        <v>45</v>
      </c>
      <c r="BV34" s="151" t="s">
        <v>45</v>
      </c>
      <c r="BW34" s="151" t="s">
        <v>45</v>
      </c>
      <c r="BX34" s="151" t="s">
        <v>45</v>
      </c>
      <c r="BY34" s="151" t="s">
        <v>45</v>
      </c>
      <c r="BZ34" s="151" t="s">
        <v>45</v>
      </c>
      <c r="CA34" s="151" t="s">
        <v>45</v>
      </c>
      <c r="CB34" s="151" t="s">
        <v>45</v>
      </c>
      <c r="CC34" s="151" t="s">
        <v>45</v>
      </c>
      <c r="CD34" s="151" t="s">
        <v>45</v>
      </c>
      <c r="CE34" s="151" t="s">
        <v>45</v>
      </c>
      <c r="CF34" s="151" t="s">
        <v>45</v>
      </c>
      <c r="CG34" s="151" t="s">
        <v>45</v>
      </c>
      <c r="CH34" s="151" t="s">
        <v>45</v>
      </c>
      <c r="CI34" s="151" t="s">
        <v>45</v>
      </c>
      <c r="CJ34" s="151" t="s">
        <v>45</v>
      </c>
      <c r="CK34" s="151" t="s">
        <v>45</v>
      </c>
      <c r="CL34" s="151" t="s">
        <v>45</v>
      </c>
      <c r="CM34" s="151" t="s">
        <v>45</v>
      </c>
      <c r="CN34" s="151" t="s">
        <v>45</v>
      </c>
      <c r="CO34" s="151" t="s">
        <v>45</v>
      </c>
      <c r="CP34" s="151" t="s">
        <v>45</v>
      </c>
      <c r="CQ34" s="151" t="s">
        <v>45</v>
      </c>
      <c r="CR34" s="151" t="s">
        <v>45</v>
      </c>
      <c r="CS34" s="151" t="s">
        <v>45</v>
      </c>
      <c r="CT34" s="151" t="s">
        <v>45</v>
      </c>
      <c r="CU34" s="151" t="s">
        <v>45</v>
      </c>
      <c r="CV34" s="151" t="s">
        <v>45</v>
      </c>
      <c r="CW34" s="151" t="s">
        <v>45</v>
      </c>
      <c r="CX34" s="151" t="s">
        <v>45</v>
      </c>
      <c r="CY34" s="151" t="s">
        <v>45</v>
      </c>
      <c r="CZ34" s="151" t="s">
        <v>45</v>
      </c>
      <c r="DA34" s="151" t="s">
        <v>45</v>
      </c>
      <c r="DB34" s="151" t="s">
        <v>45</v>
      </c>
      <c r="DC34" s="151" t="s">
        <v>45</v>
      </c>
      <c r="DD34" s="151" t="s">
        <v>45</v>
      </c>
      <c r="DE34" s="151" t="s">
        <v>45</v>
      </c>
      <c r="DF34" s="151" t="s">
        <v>45</v>
      </c>
      <c r="DG34" s="151" t="s">
        <v>45</v>
      </c>
      <c r="DH34" s="151" t="s">
        <v>45</v>
      </c>
      <c r="DI34" s="151" t="s">
        <v>45</v>
      </c>
      <c r="DJ34" s="151" t="s">
        <v>45</v>
      </c>
      <c r="DK34" s="151" t="s">
        <v>45</v>
      </c>
      <c r="DL34" s="151" t="s">
        <v>45</v>
      </c>
      <c r="DM34" s="151" t="s">
        <v>45</v>
      </c>
      <c r="DN34" s="151" t="s">
        <v>45</v>
      </c>
      <c r="DO34" s="151" t="s">
        <v>45</v>
      </c>
      <c r="DP34" s="151" t="s">
        <v>45</v>
      </c>
      <c r="DQ34" s="151" t="s">
        <v>45</v>
      </c>
      <c r="DR34" s="151" t="s">
        <v>45</v>
      </c>
      <c r="DS34" s="151" t="s">
        <v>45</v>
      </c>
      <c r="DT34" s="151" t="s">
        <v>45</v>
      </c>
      <c r="DU34" s="151" t="s">
        <v>45</v>
      </c>
      <c r="DV34" s="151" t="s">
        <v>45</v>
      </c>
      <c r="DW34" s="151" t="s">
        <v>45</v>
      </c>
      <c r="DX34" s="151" t="s">
        <v>45</v>
      </c>
      <c r="DY34" s="151" t="s">
        <v>45</v>
      </c>
      <c r="DZ34" s="151" t="s">
        <v>45</v>
      </c>
      <c r="EA34" s="151" t="s">
        <v>45</v>
      </c>
      <c r="EB34" s="151" t="s">
        <v>45</v>
      </c>
      <c r="EC34" s="151" t="s">
        <v>45</v>
      </c>
      <c r="ED34" s="151" t="s">
        <v>45</v>
      </c>
      <c r="EE34" s="151" t="s">
        <v>45</v>
      </c>
      <c r="EF34" s="151" t="s">
        <v>45</v>
      </c>
      <c r="EG34" s="151" t="s">
        <v>45</v>
      </c>
      <c r="EH34" s="151" t="s">
        <v>45</v>
      </c>
      <c r="EI34" s="151" t="s">
        <v>45</v>
      </c>
      <c r="EJ34" s="151" t="s">
        <v>45</v>
      </c>
      <c r="EK34" s="151" t="s">
        <v>45</v>
      </c>
      <c r="EL34" s="151" t="s">
        <v>45</v>
      </c>
      <c r="EM34" s="151" t="s">
        <v>45</v>
      </c>
      <c r="EN34" s="151" t="s">
        <v>45</v>
      </c>
      <c r="EO34" s="151" t="s">
        <v>45</v>
      </c>
      <c r="EP34" s="151" t="s">
        <v>45</v>
      </c>
      <c r="EQ34" s="151" t="s">
        <v>45</v>
      </c>
      <c r="ER34" s="151" t="s">
        <v>45</v>
      </c>
      <c r="ES34" s="151" t="s">
        <v>45</v>
      </c>
      <c r="ET34" s="151" t="s">
        <v>45</v>
      </c>
      <c r="EU34" s="151" t="s">
        <v>45</v>
      </c>
      <c r="EV34" s="151" t="s">
        <v>45</v>
      </c>
      <c r="EW34" s="151" t="s">
        <v>45</v>
      </c>
      <c r="EX34" s="151" t="s">
        <v>45</v>
      </c>
      <c r="EY34" s="151" t="s">
        <v>45</v>
      </c>
      <c r="EZ34" s="151" t="s">
        <v>45</v>
      </c>
      <c r="FA34" s="151" t="s">
        <v>45</v>
      </c>
      <c r="FB34" s="151" t="s">
        <v>45</v>
      </c>
      <c r="FC34" s="151" t="s">
        <v>45</v>
      </c>
      <c r="FD34" s="151" t="s">
        <v>45</v>
      </c>
      <c r="FE34" s="151" t="s">
        <v>45</v>
      </c>
      <c r="FF34" s="151" t="s">
        <v>45</v>
      </c>
      <c r="FG34" s="151" t="s">
        <v>45</v>
      </c>
      <c r="FH34" s="151" t="s">
        <v>45</v>
      </c>
      <c r="FI34" s="151" t="s">
        <v>45</v>
      </c>
      <c r="FJ34" s="151" t="s">
        <v>45</v>
      </c>
      <c r="FK34" s="151" t="s">
        <v>45</v>
      </c>
      <c r="FL34" s="151" t="s">
        <v>45</v>
      </c>
      <c r="FM34" s="151" t="s">
        <v>45</v>
      </c>
      <c r="FN34" s="151" t="s">
        <v>45</v>
      </c>
      <c r="FO34" s="151" t="s">
        <v>45</v>
      </c>
      <c r="FP34" s="151" t="s">
        <v>45</v>
      </c>
      <c r="FQ34" s="151" t="s">
        <v>45</v>
      </c>
      <c r="FR34" s="151" t="s">
        <v>45</v>
      </c>
      <c r="FS34" s="151" t="s">
        <v>45</v>
      </c>
      <c r="FT34" s="151" t="s">
        <v>45</v>
      </c>
      <c r="FU34" s="151" t="s">
        <v>45</v>
      </c>
      <c r="FV34" s="151" t="s">
        <v>45</v>
      </c>
      <c r="FW34" s="146">
        <v>366.33</v>
      </c>
      <c r="FX34" s="146">
        <v>258.30973</v>
      </c>
      <c r="FY34" s="146">
        <v>416.7885</v>
      </c>
      <c r="FZ34" s="146">
        <v>390.8097</v>
      </c>
      <c r="GA34" s="146">
        <v>388.5318</v>
      </c>
      <c r="GB34" s="146">
        <v>414.278</v>
      </c>
      <c r="GC34" s="146">
        <v>593.241</v>
      </c>
      <c r="GD34" s="146">
        <v>614.2</v>
      </c>
      <c r="GE34" s="146">
        <v>487.839</v>
      </c>
      <c r="GF34" s="146"/>
      <c r="GG34" s="146"/>
      <c r="GH34" s="146"/>
      <c r="GI34" s="146"/>
      <c r="GJ34" s="146"/>
      <c r="GK34" s="146"/>
      <c r="GL34" s="146"/>
      <c r="GM34" s="146"/>
    </row>
    <row r="35" spans="1:195" s="83" customFormat="1" ht="28.5" customHeight="1">
      <c r="A35" s="142"/>
      <c r="B35" s="143" t="s">
        <v>27</v>
      </c>
      <c r="C35" s="142"/>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c r="CF35" s="144"/>
      <c r="CG35" s="144"/>
      <c r="CH35" s="144"/>
      <c r="CI35" s="144"/>
      <c r="CJ35" s="144"/>
      <c r="CK35" s="144"/>
      <c r="CL35" s="144"/>
      <c r="CM35" s="144"/>
      <c r="CN35" s="144"/>
      <c r="CO35" s="144"/>
      <c r="CP35" s="144"/>
      <c r="CQ35" s="144"/>
      <c r="CR35" s="144"/>
      <c r="CS35" s="144"/>
      <c r="CT35" s="144"/>
      <c r="CU35" s="144"/>
      <c r="CV35" s="144"/>
      <c r="CW35" s="144"/>
      <c r="CX35" s="144"/>
      <c r="CY35" s="144"/>
      <c r="CZ35" s="144"/>
      <c r="DA35" s="144"/>
      <c r="DB35" s="144"/>
      <c r="DC35" s="144"/>
      <c r="DD35" s="144"/>
      <c r="DE35" s="144"/>
      <c r="DF35" s="144"/>
      <c r="DG35" s="144"/>
      <c r="DH35" s="144"/>
      <c r="DI35" s="144"/>
      <c r="DJ35" s="144"/>
      <c r="DK35" s="144"/>
      <c r="DL35" s="144"/>
      <c r="DM35" s="144"/>
      <c r="DN35" s="144"/>
      <c r="DO35" s="144"/>
      <c r="DP35" s="144"/>
      <c r="DQ35" s="144"/>
      <c r="DR35" s="144"/>
      <c r="DS35" s="144"/>
      <c r="DT35" s="144"/>
      <c r="DU35" s="144"/>
      <c r="DV35" s="144"/>
      <c r="DW35" s="144"/>
      <c r="DX35" s="144"/>
      <c r="DY35" s="144"/>
      <c r="DZ35" s="144"/>
      <c r="EA35" s="144"/>
      <c r="EB35" s="144"/>
      <c r="EC35" s="144"/>
      <c r="ED35" s="144"/>
      <c r="EE35" s="144"/>
      <c r="EF35" s="144"/>
      <c r="EG35" s="144"/>
      <c r="EH35" s="144"/>
      <c r="EI35" s="144"/>
      <c r="EJ35" s="144"/>
      <c r="EK35" s="144"/>
      <c r="EL35" s="144"/>
      <c r="EM35" s="144"/>
      <c r="EN35" s="144"/>
      <c r="EO35" s="144"/>
      <c r="EP35" s="144"/>
      <c r="EQ35" s="144"/>
      <c r="ER35" s="144"/>
      <c r="ES35" s="144"/>
      <c r="ET35" s="144"/>
      <c r="EU35" s="144"/>
      <c r="EV35" s="144"/>
      <c r="EW35" s="144"/>
      <c r="EX35" s="144"/>
      <c r="EY35" s="144"/>
      <c r="EZ35" s="144"/>
      <c r="FA35" s="144"/>
      <c r="FB35" s="144"/>
      <c r="FC35" s="144"/>
      <c r="FD35" s="144"/>
      <c r="FE35" s="144"/>
      <c r="FF35" s="144"/>
      <c r="FG35" s="144"/>
      <c r="FH35" s="144"/>
      <c r="FI35" s="144"/>
      <c r="FJ35" s="144"/>
      <c r="FK35" s="144"/>
      <c r="FL35" s="144"/>
      <c r="FM35" s="144"/>
      <c r="FN35" s="144"/>
      <c r="FO35" s="144">
        <v>10484.51</v>
      </c>
      <c r="FP35" s="144">
        <v>10827.17</v>
      </c>
      <c r="FQ35" s="144">
        <v>11464.55</v>
      </c>
      <c r="FR35" s="144">
        <v>11124.83</v>
      </c>
      <c r="FS35" s="144">
        <v>10484.51</v>
      </c>
      <c r="FT35" s="144">
        <v>11291.23</v>
      </c>
      <c r="FU35" s="144">
        <v>11412.21</v>
      </c>
      <c r="FV35" s="144">
        <v>12254.04</v>
      </c>
      <c r="FW35" s="144">
        <v>11816.88</v>
      </c>
      <c r="FX35" s="146">
        <v>11554.5</v>
      </c>
      <c r="FY35" s="146">
        <v>11405.32</v>
      </c>
      <c r="FZ35" s="146">
        <v>12446.83</v>
      </c>
      <c r="GA35" s="146">
        <v>12164.94</v>
      </c>
      <c r="GB35" s="146">
        <v>12976.07</v>
      </c>
      <c r="GC35" s="146">
        <v>13222.46</v>
      </c>
      <c r="GD35" s="146">
        <v>12507.37</v>
      </c>
      <c r="GE35" s="152">
        <v>0</v>
      </c>
      <c r="GF35" s="152">
        <v>0</v>
      </c>
      <c r="GG35" s="152">
        <v>0</v>
      </c>
      <c r="GH35" s="152">
        <v>0</v>
      </c>
      <c r="GI35" s="152">
        <v>0</v>
      </c>
      <c r="GJ35" s="152">
        <v>0</v>
      </c>
      <c r="GK35" s="152">
        <v>0</v>
      </c>
      <c r="GL35" s="152">
        <v>0</v>
      </c>
      <c r="GM35" s="152">
        <v>0</v>
      </c>
    </row>
    <row r="36" spans="1:195" s="83" customFormat="1" ht="28.5" customHeight="1">
      <c r="A36" s="142"/>
      <c r="B36" s="143" t="s">
        <v>28</v>
      </c>
      <c r="C36" s="142"/>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c r="CF36" s="144"/>
      <c r="CG36" s="144"/>
      <c r="CH36" s="144"/>
      <c r="CI36" s="144"/>
      <c r="CJ36" s="144"/>
      <c r="CK36" s="144"/>
      <c r="CL36" s="144"/>
      <c r="CM36" s="144"/>
      <c r="CN36" s="144"/>
      <c r="CO36" s="144"/>
      <c r="CP36" s="144"/>
      <c r="CQ36" s="144"/>
      <c r="CR36" s="144"/>
      <c r="CS36" s="144"/>
      <c r="CT36" s="144"/>
      <c r="CU36" s="144"/>
      <c r="CV36" s="144"/>
      <c r="CW36" s="144"/>
      <c r="CX36" s="144"/>
      <c r="CY36" s="144"/>
      <c r="CZ36" s="144"/>
      <c r="DA36" s="144"/>
      <c r="DB36" s="144"/>
      <c r="DC36" s="144"/>
      <c r="DD36" s="144"/>
      <c r="DE36" s="144"/>
      <c r="DF36" s="144"/>
      <c r="DG36" s="144"/>
      <c r="DH36" s="144"/>
      <c r="DI36" s="144"/>
      <c r="DJ36" s="144"/>
      <c r="DK36" s="144"/>
      <c r="DL36" s="144"/>
      <c r="DM36" s="144"/>
      <c r="DN36" s="144"/>
      <c r="DO36" s="144"/>
      <c r="DP36" s="144"/>
      <c r="DQ36" s="144"/>
      <c r="DR36" s="144"/>
      <c r="DS36" s="144"/>
      <c r="DT36" s="144"/>
      <c r="DU36" s="144"/>
      <c r="DV36" s="144"/>
      <c r="DW36" s="144"/>
      <c r="DX36" s="144"/>
      <c r="DY36" s="144"/>
      <c r="DZ36" s="144"/>
      <c r="EA36" s="144"/>
      <c r="EB36" s="144"/>
      <c r="EC36" s="144"/>
      <c r="ED36" s="144"/>
      <c r="EE36" s="144"/>
      <c r="EF36" s="144"/>
      <c r="EG36" s="144"/>
      <c r="EH36" s="144"/>
      <c r="EI36" s="144"/>
      <c r="EJ36" s="144"/>
      <c r="EK36" s="144"/>
      <c r="EL36" s="144"/>
      <c r="EM36" s="144"/>
      <c r="EN36" s="144"/>
      <c r="EO36" s="144"/>
      <c r="EP36" s="144"/>
      <c r="EQ36" s="144"/>
      <c r="ER36" s="144"/>
      <c r="ES36" s="144"/>
      <c r="ET36" s="144"/>
      <c r="EU36" s="144"/>
      <c r="EV36" s="144"/>
      <c r="EW36" s="144"/>
      <c r="EX36" s="144"/>
      <c r="EY36" s="144"/>
      <c r="EZ36" s="144"/>
      <c r="FA36" s="144"/>
      <c r="FB36" s="144"/>
      <c r="FC36" s="144"/>
      <c r="FD36" s="144"/>
      <c r="FE36" s="144"/>
      <c r="FF36" s="144"/>
      <c r="FG36" s="144"/>
      <c r="FH36" s="144"/>
      <c r="FI36" s="144"/>
      <c r="FJ36" s="144"/>
      <c r="FK36" s="144"/>
      <c r="FL36" s="144"/>
      <c r="FM36" s="144"/>
      <c r="FN36" s="144"/>
      <c r="FO36" s="144"/>
      <c r="FP36" s="144"/>
      <c r="FQ36" s="144"/>
      <c r="FR36" s="144"/>
      <c r="FS36" s="144"/>
      <c r="FT36" s="144"/>
      <c r="FU36" s="144"/>
      <c r="FV36" s="144"/>
      <c r="FW36" s="144"/>
      <c r="FX36" s="144"/>
      <c r="FY36" s="144"/>
      <c r="FZ36" s="144"/>
      <c r="GA36" s="144"/>
      <c r="GB36" s="144">
        <v>8.275144</v>
      </c>
      <c r="GC36" s="144">
        <v>8.532074</v>
      </c>
      <c r="GD36" s="144">
        <v>8.332966</v>
      </c>
      <c r="GE36" s="144">
        <v>7.929852</v>
      </c>
      <c r="GF36" s="144">
        <v>7.32894</v>
      </c>
      <c r="GG36" s="144">
        <v>7.369333</v>
      </c>
      <c r="GH36" s="144">
        <v>6.379109</v>
      </c>
      <c r="GI36" s="144">
        <v>5.890648</v>
      </c>
      <c r="GJ36" s="144">
        <v>6.058803</v>
      </c>
      <c r="GK36" s="144">
        <v>5.686534</v>
      </c>
      <c r="GL36" s="144">
        <v>5.731598</v>
      </c>
      <c r="GM36" s="144">
        <v>5.7606</v>
      </c>
    </row>
    <row r="37" spans="1:195" s="83" customFormat="1" ht="28.5" customHeight="1">
      <c r="A37" s="142"/>
      <c r="B37" s="143" t="s">
        <v>29</v>
      </c>
      <c r="C37" s="142"/>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44"/>
      <c r="CP37" s="144"/>
      <c r="CQ37" s="144"/>
      <c r="CR37" s="144"/>
      <c r="CS37" s="144"/>
      <c r="CT37" s="144"/>
      <c r="CU37" s="144"/>
      <c r="CV37" s="144"/>
      <c r="CW37" s="144"/>
      <c r="CX37" s="144"/>
      <c r="CY37" s="144"/>
      <c r="CZ37" s="144"/>
      <c r="DA37" s="144"/>
      <c r="DB37" s="144"/>
      <c r="DC37" s="144"/>
      <c r="DD37" s="144"/>
      <c r="DE37" s="144"/>
      <c r="DF37" s="144"/>
      <c r="DG37" s="144"/>
      <c r="DH37" s="144"/>
      <c r="DI37" s="144"/>
      <c r="DJ37" s="144"/>
      <c r="DK37" s="144"/>
      <c r="DL37" s="144"/>
      <c r="DM37" s="144"/>
      <c r="DN37" s="144"/>
      <c r="DO37" s="144"/>
      <c r="DP37" s="144"/>
      <c r="DQ37" s="144"/>
      <c r="DR37" s="144"/>
      <c r="DS37" s="144"/>
      <c r="DT37" s="144"/>
      <c r="DU37" s="144"/>
      <c r="DV37" s="144"/>
      <c r="DW37" s="144"/>
      <c r="DX37" s="144"/>
      <c r="DY37" s="144"/>
      <c r="DZ37" s="144"/>
      <c r="EA37" s="144"/>
      <c r="EB37" s="144"/>
      <c r="EC37" s="144"/>
      <c r="ED37" s="144"/>
      <c r="EE37" s="144"/>
      <c r="EF37" s="144"/>
      <c r="EG37" s="144"/>
      <c r="EH37" s="144"/>
      <c r="EI37" s="144"/>
      <c r="EJ37" s="144"/>
      <c r="EK37" s="144"/>
      <c r="EL37" s="144"/>
      <c r="EM37" s="144"/>
      <c r="EN37" s="144"/>
      <c r="EO37" s="144"/>
      <c r="EP37" s="144"/>
      <c r="EQ37" s="144"/>
      <c r="ER37" s="144"/>
      <c r="ES37" s="144"/>
      <c r="ET37" s="144"/>
      <c r="EU37" s="144"/>
      <c r="EV37" s="144"/>
      <c r="EW37" s="144"/>
      <c r="EX37" s="144"/>
      <c r="EY37" s="144"/>
      <c r="EZ37" s="144"/>
      <c r="FA37" s="144"/>
      <c r="FB37" s="144"/>
      <c r="FC37" s="144"/>
      <c r="FD37" s="144"/>
      <c r="FE37" s="144"/>
      <c r="FF37" s="144"/>
      <c r="FG37" s="144"/>
      <c r="FH37" s="144"/>
      <c r="FI37" s="144"/>
      <c r="FJ37" s="144"/>
      <c r="FK37" s="144"/>
      <c r="FL37" s="144"/>
      <c r="FM37" s="144"/>
      <c r="FN37" s="144"/>
      <c r="FO37" s="144"/>
      <c r="FP37" s="144"/>
      <c r="FQ37" s="144">
        <v>1155.3</v>
      </c>
      <c r="FR37" s="144">
        <v>1072</v>
      </c>
      <c r="FS37" s="144">
        <v>1072</v>
      </c>
      <c r="FT37" s="144">
        <v>1072</v>
      </c>
      <c r="FU37" s="144">
        <v>1072</v>
      </c>
      <c r="FV37" s="144">
        <v>1139</v>
      </c>
      <c r="FW37" s="144">
        <v>1139</v>
      </c>
      <c r="FX37" s="144">
        <v>1112</v>
      </c>
      <c r="FY37" s="144">
        <v>1112</v>
      </c>
      <c r="FZ37" s="144">
        <v>1112</v>
      </c>
      <c r="GA37" s="144">
        <v>1112</v>
      </c>
      <c r="GB37" s="144"/>
      <c r="GC37" s="144"/>
      <c r="GD37" s="144"/>
      <c r="GE37" s="144"/>
      <c r="GF37" s="144"/>
      <c r="GG37" s="144"/>
      <c r="GH37" s="144"/>
      <c r="GI37" s="144"/>
      <c r="GJ37" s="144"/>
      <c r="GK37" s="144"/>
      <c r="GL37" s="144"/>
      <c r="GM37" s="144"/>
    </row>
    <row r="38" spans="1:195" s="83" customFormat="1" ht="28.5" customHeight="1">
      <c r="A38" s="142"/>
      <c r="B38" s="143" t="s">
        <v>0</v>
      </c>
      <c r="C38" s="142"/>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4"/>
      <c r="CP38" s="144"/>
      <c r="CQ38" s="144"/>
      <c r="CR38" s="144"/>
      <c r="CS38" s="144"/>
      <c r="CT38" s="144"/>
      <c r="CU38" s="144"/>
      <c r="CV38" s="144"/>
      <c r="CW38" s="144"/>
      <c r="CX38" s="144"/>
      <c r="CY38" s="144"/>
      <c r="CZ38" s="144"/>
      <c r="DA38" s="144"/>
      <c r="DB38" s="144"/>
      <c r="DC38" s="144"/>
      <c r="DD38" s="144"/>
      <c r="DE38" s="144"/>
      <c r="DF38" s="144"/>
      <c r="DG38" s="144"/>
      <c r="DH38" s="144"/>
      <c r="DI38" s="144"/>
      <c r="DJ38" s="144"/>
      <c r="DK38" s="144"/>
      <c r="DL38" s="144"/>
      <c r="DM38" s="144"/>
      <c r="DN38" s="144"/>
      <c r="DO38" s="144"/>
      <c r="DP38" s="144"/>
      <c r="DQ38" s="144"/>
      <c r="DR38" s="144"/>
      <c r="DS38" s="144"/>
      <c r="DT38" s="144"/>
      <c r="DU38" s="144"/>
      <c r="DV38" s="144"/>
      <c r="DW38" s="144"/>
      <c r="DX38" s="144"/>
      <c r="DY38" s="144"/>
      <c r="DZ38" s="144"/>
      <c r="EA38" s="144"/>
      <c r="EB38" s="144"/>
      <c r="EC38" s="144"/>
      <c r="ED38" s="144"/>
      <c r="EE38" s="144"/>
      <c r="EF38" s="144"/>
      <c r="EG38" s="144"/>
      <c r="EH38" s="144"/>
      <c r="EI38" s="144"/>
      <c r="EJ38" s="144"/>
      <c r="EK38" s="144"/>
      <c r="EL38" s="144"/>
      <c r="EM38" s="144"/>
      <c r="EN38" s="144"/>
      <c r="EO38" s="144"/>
      <c r="EP38" s="144"/>
      <c r="EQ38" s="144"/>
      <c r="ER38" s="144"/>
      <c r="ES38" s="144"/>
      <c r="ET38" s="144"/>
      <c r="EU38" s="144"/>
      <c r="EV38" s="144"/>
      <c r="EW38" s="144"/>
      <c r="EX38" s="144"/>
      <c r="EY38" s="144"/>
      <c r="EZ38" s="144"/>
      <c r="FA38" s="144"/>
      <c r="FB38" s="144"/>
      <c r="FC38" s="144"/>
      <c r="FD38" s="144"/>
      <c r="FE38" s="144"/>
      <c r="FF38" s="144"/>
      <c r="FG38" s="144"/>
      <c r="FH38" s="144"/>
      <c r="FI38" s="144"/>
      <c r="FJ38" s="144"/>
      <c r="FK38" s="144"/>
      <c r="FL38" s="144"/>
      <c r="FM38" s="144"/>
      <c r="FN38" s="144"/>
      <c r="FO38" s="144"/>
      <c r="FP38" s="144"/>
      <c r="FQ38" s="144"/>
      <c r="FR38" s="144"/>
      <c r="FS38" s="144"/>
      <c r="FT38" s="144"/>
      <c r="FU38" s="144"/>
      <c r="FV38" s="144"/>
      <c r="FW38" s="144"/>
      <c r="FX38" s="144"/>
      <c r="FY38" s="144"/>
      <c r="FZ38" s="144"/>
      <c r="GA38" s="144"/>
      <c r="GB38" s="144"/>
      <c r="GC38" s="144"/>
      <c r="GD38" s="144"/>
      <c r="GE38" s="144"/>
      <c r="GF38" s="144"/>
      <c r="GG38" s="144"/>
      <c r="GH38" s="144"/>
      <c r="GI38" s="144"/>
      <c r="GJ38" s="144"/>
      <c r="GK38" s="144"/>
      <c r="GL38" s="144"/>
      <c r="GM38" s="144"/>
    </row>
    <row r="39" spans="1:195" s="17" customFormat="1" ht="28.5" customHeight="1">
      <c r="A39" s="124" t="s">
        <v>5</v>
      </c>
      <c r="B39" s="124"/>
      <c r="C39" s="124"/>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c r="BQ39" s="153"/>
      <c r="BR39" s="153"/>
      <c r="BS39" s="153"/>
      <c r="BT39" s="153"/>
      <c r="BU39" s="153"/>
      <c r="BV39" s="153"/>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row>
    <row r="40" spans="1:195" s="44" customFormat="1" ht="28.5" customHeight="1">
      <c r="A40" s="127" t="s">
        <v>6</v>
      </c>
      <c r="B40" s="128"/>
      <c r="C40" s="129" t="s">
        <v>1</v>
      </c>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c r="CK40" s="128"/>
      <c r="CL40" s="128"/>
      <c r="CM40" s="128"/>
      <c r="CN40" s="128"/>
      <c r="CO40" s="128"/>
      <c r="CP40" s="128"/>
      <c r="CQ40" s="128"/>
      <c r="CR40" s="128"/>
      <c r="CS40" s="128"/>
      <c r="CT40" s="128"/>
      <c r="CU40" s="128"/>
      <c r="CV40" s="128"/>
      <c r="CW40" s="128"/>
      <c r="CX40" s="128"/>
      <c r="CY40" s="128"/>
      <c r="CZ40" s="128"/>
      <c r="DA40" s="128"/>
      <c r="DB40" s="128"/>
      <c r="DC40" s="128"/>
      <c r="DD40" s="128"/>
      <c r="DE40" s="128"/>
      <c r="DF40" s="128"/>
      <c r="DG40" s="128"/>
      <c r="DH40" s="128"/>
      <c r="DI40" s="128"/>
      <c r="DJ40" s="128"/>
      <c r="DK40" s="128"/>
      <c r="DL40" s="128"/>
      <c r="DM40" s="128"/>
      <c r="DN40" s="128"/>
      <c r="DO40" s="128"/>
      <c r="DP40" s="128"/>
      <c r="DQ40" s="128"/>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row>
    <row r="41" spans="1:195" s="85" customFormat="1" ht="28.5" customHeight="1">
      <c r="A41" s="154"/>
      <c r="B41" s="155" t="s">
        <v>26</v>
      </c>
      <c r="C41" s="155"/>
      <c r="D41" s="156">
        <v>0.003034820303386642</v>
      </c>
      <c r="E41" s="156">
        <v>0.002170530223839855</v>
      </c>
      <c r="F41" s="156">
        <v>0.003027619839360807</v>
      </c>
      <c r="G41" s="156">
        <v>0.0026214238871527782</v>
      </c>
      <c r="H41" s="156">
        <v>0.0035567061344036694</v>
      </c>
      <c r="I41" s="156">
        <v>0.002677211428296439</v>
      </c>
      <c r="J41" s="156">
        <v>0.002346718054285714</v>
      </c>
      <c r="K41" s="156">
        <v>0.002334763269014085</v>
      </c>
      <c r="L41" s="156">
        <v>0.003935794324840764</v>
      </c>
      <c r="M41" s="156">
        <v>0.0033013962922940664</v>
      </c>
      <c r="N41" s="156">
        <v>0.002505424027803522</v>
      </c>
      <c r="O41" s="156">
        <v>0.0016904731632149902</v>
      </c>
      <c r="P41" s="156">
        <v>0.002376092168633235</v>
      </c>
      <c r="Q41" s="156">
        <v>0.004995987483221475</v>
      </c>
      <c r="R41" s="156">
        <v>0.0034077550472279253</v>
      </c>
      <c r="S41" s="156">
        <v>0.0030552628908413204</v>
      </c>
      <c r="T41" s="156">
        <v>0.0022293616126914657</v>
      </c>
      <c r="U41" s="156">
        <v>0.004512405275075987</v>
      </c>
      <c r="V41" s="156">
        <v>0.0024390712584789315</v>
      </c>
      <c r="W41" s="156">
        <v>0.002355412493281075</v>
      </c>
      <c r="X41" s="156">
        <v>0.001539069727008149</v>
      </c>
      <c r="Y41" s="156">
        <v>0.0018241663633295833</v>
      </c>
      <c r="Z41" s="156">
        <v>0.0018538356531631521</v>
      </c>
      <c r="AA41" s="156">
        <v>0.0017410116596980256</v>
      </c>
      <c r="AB41" s="156">
        <v>0.0015260616324354658</v>
      </c>
      <c r="AC41" s="156">
        <v>0.001561556447963801</v>
      </c>
      <c r="AD41" s="156">
        <v>0.0022154316117216125</v>
      </c>
      <c r="AE41" s="156">
        <v>0.002307342799623116</v>
      </c>
      <c r="AF41" s="156">
        <v>0.0023387133503105593</v>
      </c>
      <c r="AG41" s="156">
        <v>0.0018893768127250903</v>
      </c>
      <c r="AH41" s="156">
        <v>0.003162428151189128</v>
      </c>
      <c r="AI41" s="156">
        <v>0.0026702656077283375</v>
      </c>
      <c r="AJ41" s="156">
        <v>0.0036231826963869476</v>
      </c>
      <c r="AK41" s="156">
        <v>0.0022824932207009857</v>
      </c>
      <c r="AL41" s="156">
        <v>0.003950282786749483</v>
      </c>
      <c r="AM41" s="156">
        <v>0.0047124187216770735</v>
      </c>
      <c r="AN41" s="156">
        <v>0.006022863741883117</v>
      </c>
      <c r="AO41" s="156">
        <v>0.0034938133589546504</v>
      </c>
      <c r="AP41" s="156">
        <v>0.004125261749460043</v>
      </c>
      <c r="AQ41" s="156">
        <v>0.005367113723208818</v>
      </c>
      <c r="AR41" s="156">
        <v>0.009605376601012943</v>
      </c>
      <c r="AS41" s="156">
        <v>0.0069027574156059765</v>
      </c>
      <c r="AT41" s="156">
        <v>0.003915366396825397</v>
      </c>
      <c r="AU41" s="156">
        <v>0.0069780831529850755</v>
      </c>
      <c r="AV41" s="156">
        <v>0.006929750809202698</v>
      </c>
      <c r="AW41" s="156">
        <v>0.0070532455255850855</v>
      </c>
      <c r="AX41" s="156">
        <v>0.00588700689453125</v>
      </c>
      <c r="AY41" s="156">
        <v>0.006555039061417324</v>
      </c>
      <c r="AZ41" s="156">
        <v>0.00778941914010989</v>
      </c>
      <c r="BA41" s="156">
        <v>0.009061280887290166</v>
      </c>
      <c r="BB41" s="156">
        <v>0.0076077850910273095</v>
      </c>
      <c r="BC41" s="156">
        <v>0.004899281456953643</v>
      </c>
      <c r="BD41" s="156">
        <v>0.0040360183797909415</v>
      </c>
      <c r="BE41" s="156">
        <v>0.004730587246429879</v>
      </c>
      <c r="BF41" s="156">
        <v>0.007083245641843971</v>
      </c>
      <c r="BG41" s="156">
        <v>0.005448537981906751</v>
      </c>
      <c r="BH41" s="156">
        <v>0.005757159878598683</v>
      </c>
      <c r="BI41" s="156">
        <v>0.004939427979831932</v>
      </c>
      <c r="BJ41" s="156">
        <v>0.0064974155345426466</v>
      </c>
      <c r="BK41" s="156">
        <v>0.004710858078431373</v>
      </c>
      <c r="BL41" s="156">
        <v>0.0046981469416742215</v>
      </c>
      <c r="BM41" s="156">
        <v>0.004607660612671846</v>
      </c>
      <c r="BN41" s="156">
        <v>0.004628759195472622</v>
      </c>
      <c r="BO41" s="156">
        <v>0.004842352677188804</v>
      </c>
      <c r="BP41" s="156">
        <v>0.006494126003752344</v>
      </c>
      <c r="BQ41" s="156">
        <v>0.009239909852486319</v>
      </c>
      <c r="BR41" s="156">
        <v>0.011713960491244029</v>
      </c>
      <c r="BS41" s="156">
        <v>0.008704757917795845</v>
      </c>
      <c r="BT41" s="156">
        <v>0.006134803781680747</v>
      </c>
      <c r="BU41" s="156">
        <v>0.008465342395604395</v>
      </c>
      <c r="BV41" s="156">
        <v>0.009538970221734357</v>
      </c>
      <c r="BW41" s="156">
        <v>0.008790008017297296</v>
      </c>
      <c r="BX41" s="156">
        <v>0.012770378165385413</v>
      </c>
      <c r="BY41" s="156">
        <v>0.007222672616563763</v>
      </c>
      <c r="BZ41" s="156">
        <v>0.007625406080132177</v>
      </c>
      <c r="CA41" s="156">
        <v>0.0058784384161873465</v>
      </c>
      <c r="CB41" s="156">
        <v>0.018600303132216618</v>
      </c>
      <c r="CC41" s="156">
        <v>0.013545659037227212</v>
      </c>
      <c r="CD41" s="156">
        <v>0.009094266132336205</v>
      </c>
      <c r="CE41" s="156">
        <v>0.012714692554591683</v>
      </c>
      <c r="CF41" s="156">
        <v>0.017030428086130988</v>
      </c>
      <c r="CG41" s="156">
        <v>0.016961719726577684</v>
      </c>
      <c r="CH41" s="156">
        <v>0.016927550794989456</v>
      </c>
      <c r="CI41" s="156">
        <v>0.007287118794039652</v>
      </c>
      <c r="CJ41" s="156">
        <v>0.012717325530753366</v>
      </c>
      <c r="CK41" s="156">
        <v>0.010728002988807517</v>
      </c>
      <c r="CL41" s="156">
        <v>0.010016882475261725</v>
      </c>
      <c r="CM41" s="156">
        <v>0.006185726867521368</v>
      </c>
      <c r="CN41" s="156">
        <v>0.00903603353897518</v>
      </c>
      <c r="CO41" s="156">
        <v>0.00851102951700966</v>
      </c>
      <c r="CP41" s="156">
        <v>0.008248637286811779</v>
      </c>
      <c r="CQ41" s="156">
        <v>0.011404333187869821</v>
      </c>
      <c r="CR41" s="156">
        <v>0.012535724318268137</v>
      </c>
      <c r="CS41" s="156">
        <v>0.009676749576123406</v>
      </c>
      <c r="CT41" s="156">
        <v>0.00983938539656887</v>
      </c>
      <c r="CU41" s="156">
        <v>0.007068345353535354</v>
      </c>
      <c r="CV41" s="156">
        <v>0.009067221527473942</v>
      </c>
      <c r="CW41" s="156">
        <v>0.009645147707681195</v>
      </c>
      <c r="CX41" s="156">
        <v>0.009364905701675837</v>
      </c>
      <c r="CY41" s="156">
        <v>0.006205891122123114</v>
      </c>
      <c r="CZ41" s="156">
        <v>0.007457894221664666</v>
      </c>
      <c r="DA41" s="156">
        <v>0.017981650837734623</v>
      </c>
      <c r="DB41" s="156">
        <v>0.012751954525892858</v>
      </c>
      <c r="DC41" s="156">
        <v>0.0067969356170598915</v>
      </c>
      <c r="DD41" s="156">
        <v>0.006981203600740513</v>
      </c>
      <c r="DE41" s="156">
        <v>0.004761319767320261</v>
      </c>
      <c r="DF41" s="156">
        <v>0.004705232567601718</v>
      </c>
      <c r="DG41" s="156">
        <v>0.005408390221389247</v>
      </c>
      <c r="DH41" s="157">
        <v>0.003369991639333719</v>
      </c>
      <c r="DI41" s="157">
        <v>0.0026983270372369127</v>
      </c>
      <c r="DJ41" s="157">
        <v>0.003499499034370598</v>
      </c>
      <c r="DK41" s="157">
        <v>0.0037333645667101006</v>
      </c>
      <c r="DL41" s="157">
        <v>0.0044560452238117205</v>
      </c>
      <c r="DM41" s="157">
        <v>0.005025675971671251</v>
      </c>
      <c r="DN41" s="158">
        <v>0.0039431508920471725</v>
      </c>
      <c r="DO41" s="158">
        <v>0.004011308068459658</v>
      </c>
      <c r="DP41" s="158">
        <v>0.004600650570869458</v>
      </c>
      <c r="DQ41" s="158">
        <v>0.0057655267420947225</v>
      </c>
      <c r="DR41" s="158">
        <v>0.005630698812104186</v>
      </c>
      <c r="DS41" s="158">
        <v>0.0031136169650048686</v>
      </c>
      <c r="DT41" s="158">
        <v>0.006988857387749721</v>
      </c>
      <c r="DU41" s="158">
        <v>0.004565863392837777</v>
      </c>
      <c r="DV41" s="158">
        <v>0.008462852957929857</v>
      </c>
      <c r="DW41" s="158">
        <v>0.006355932203389831</v>
      </c>
      <c r="DX41" s="158">
        <v>0.009636533084808947</v>
      </c>
      <c r="DY41" s="158">
        <v>0.006131650135256988</v>
      </c>
      <c r="DZ41" s="158">
        <v>0.00995625546806649</v>
      </c>
      <c r="EA41" s="158">
        <v>0.014236373753600125</v>
      </c>
      <c r="EB41" s="158">
        <v>0.0065945301184289</v>
      </c>
      <c r="EC41" s="158">
        <v>0.008372549821991242</v>
      </c>
      <c r="ED41" s="158">
        <v>0.007954360785856632</v>
      </c>
      <c r="EE41" s="158">
        <v>0.005038603587005887</v>
      </c>
      <c r="EF41" s="158">
        <v>0.00783947129046944</v>
      </c>
      <c r="EG41" s="156">
        <v>0.005281692999587414</v>
      </c>
      <c r="EH41" s="156">
        <v>0.004494520931696415</v>
      </c>
      <c r="EI41" s="156">
        <v>0.006825597236468359</v>
      </c>
      <c r="EJ41" s="156">
        <v>0.007346231012044693</v>
      </c>
      <c r="EK41" s="156">
        <v>0.00628433043411734</v>
      </c>
      <c r="EL41" s="156">
        <v>0.00679337712644541</v>
      </c>
      <c r="EM41" s="158">
        <v>0.006427765445878778</v>
      </c>
      <c r="EN41" s="158">
        <v>0.006162944573181271</v>
      </c>
      <c r="EO41" s="158">
        <v>0.004817202003789258</v>
      </c>
      <c r="EP41" s="158">
        <v>0.004595471069168324</v>
      </c>
      <c r="EQ41" s="158">
        <v>0.00457581885058654</v>
      </c>
      <c r="ER41" s="158">
        <v>0.004028119407169048</v>
      </c>
      <c r="ES41" s="158">
        <v>0.0037977097999025416</v>
      </c>
      <c r="ET41" s="158">
        <v>0.006787974940622312</v>
      </c>
      <c r="EU41" s="158">
        <v>0.007757630371504005</v>
      </c>
      <c r="EV41" s="158">
        <v>0.008810283329668572</v>
      </c>
      <c r="EW41" s="158">
        <v>0.005925557528960437</v>
      </c>
      <c r="EX41" s="158">
        <v>0.0057655619613968916</v>
      </c>
      <c r="EY41" s="156">
        <v>0.005083911042302712</v>
      </c>
      <c r="EZ41" s="156">
        <v>0.008550739599710935</v>
      </c>
      <c r="FA41" s="156">
        <v>0.009105517088371852</v>
      </c>
      <c r="FB41" s="156">
        <v>0.008425296706689792</v>
      </c>
      <c r="FC41" s="156">
        <v>0.005961014652989827</v>
      </c>
      <c r="FD41" s="156">
        <v>0.006099169795598008</v>
      </c>
      <c r="FE41" s="156">
        <v>0.010126255013424191</v>
      </c>
      <c r="FF41" s="156">
        <v>0.006989155936822245</v>
      </c>
      <c r="FG41" s="156">
        <v>0.0061529059203850964</v>
      </c>
      <c r="FH41" s="156">
        <v>0.009343330389631184</v>
      </c>
      <c r="FI41" s="156">
        <v>0.00804777306200984</v>
      </c>
      <c r="FJ41" s="156">
        <v>0.006680869576535504</v>
      </c>
      <c r="FK41" s="156">
        <v>0.012367437386865658</v>
      </c>
      <c r="FL41" s="156">
        <v>0.005618715318647323</v>
      </c>
      <c r="FM41" s="156"/>
      <c r="FN41" s="156"/>
      <c r="FO41" s="156"/>
      <c r="FP41" s="156">
        <f>FP16/FP10</f>
        <v>0.008418155782504166</v>
      </c>
      <c r="FQ41" s="156">
        <f aca="true" t="shared" si="0" ref="FQ41:GM41">FQ16/FQ10</f>
        <v>0.007519764108272438</v>
      </c>
      <c r="FR41" s="156">
        <f t="shared" si="0"/>
        <v>0.006519710431635549</v>
      </c>
      <c r="FS41" s="156">
        <f t="shared" si="0"/>
        <v>0.007478331287200416</v>
      </c>
      <c r="FT41" s="156">
        <f t="shared" si="0"/>
        <v>0.011007057280550087</v>
      </c>
      <c r="FU41" s="156">
        <f t="shared" si="0"/>
        <v>0.008634406516385695</v>
      </c>
      <c r="FV41" s="156">
        <f>FV16/FV10</f>
        <v>0.0070781544293732025</v>
      </c>
      <c r="FW41" s="156">
        <f t="shared" si="0"/>
        <v>0.006998499607924612</v>
      </c>
      <c r="FX41" s="156">
        <f t="shared" si="0"/>
        <v>0.008380528991361453</v>
      </c>
      <c r="FY41" s="156">
        <f t="shared" si="0"/>
        <v>0.008578659181400106</v>
      </c>
      <c r="FZ41" s="156">
        <f>FZ16/FZ10</f>
        <v>0.006215544997208526</v>
      </c>
      <c r="GA41" s="156">
        <f t="shared" si="0"/>
        <v>0.013731547610841006</v>
      </c>
      <c r="GB41" s="156">
        <f t="shared" si="0"/>
        <v>0.004133371294550048</v>
      </c>
      <c r="GC41" s="156">
        <f t="shared" si="0"/>
        <v>0.006576592576879454</v>
      </c>
      <c r="GD41" s="156">
        <f t="shared" si="0"/>
        <v>0.008395694961835839</v>
      </c>
      <c r="GE41" s="156">
        <f t="shared" si="0"/>
        <v>0.0059993202493721</v>
      </c>
      <c r="GF41" s="156">
        <f t="shared" si="0"/>
        <v>0.009406577914634298</v>
      </c>
      <c r="GG41" s="156">
        <f t="shared" si="0"/>
        <v>1.0001014710351777</v>
      </c>
      <c r="GH41" s="156">
        <f t="shared" si="0"/>
        <v>0.01031115060212071</v>
      </c>
      <c r="GI41" s="156">
        <f t="shared" si="0"/>
        <v>0.010380086417276085</v>
      </c>
      <c r="GJ41" s="156">
        <f t="shared" si="0"/>
        <v>0.006946861091556296</v>
      </c>
      <c r="GK41" s="156">
        <f t="shared" si="0"/>
        <v>0.009256274344363302</v>
      </c>
      <c r="GL41" s="156">
        <f t="shared" si="0"/>
        <v>0.0065152326541631144</v>
      </c>
      <c r="GM41" s="156">
        <f t="shared" si="0"/>
        <v>0.007357894639063917</v>
      </c>
    </row>
    <row r="42" spans="1:195" s="85" customFormat="1" ht="28.5" customHeight="1">
      <c r="A42" s="154"/>
      <c r="B42" s="155" t="s">
        <v>27</v>
      </c>
      <c r="C42" s="155"/>
      <c r="D42" s="156">
        <v>0.00020449546120058566</v>
      </c>
      <c r="E42" s="156">
        <v>0.0026806491395093375</v>
      </c>
      <c r="F42" s="156">
        <v>0.0003003441206618832</v>
      </c>
      <c r="G42" s="156">
        <v>0.000221868023637557</v>
      </c>
      <c r="H42" s="156">
        <v>0.02301460238757873</v>
      </c>
      <c r="I42" s="156">
        <v>0.13037113314042925</v>
      </c>
      <c r="J42" s="156">
        <v>0.020886331800432582</v>
      </c>
      <c r="K42" s="156">
        <v>0.009499546483656428</v>
      </c>
      <c r="L42" s="156">
        <v>0.003293502342263211</v>
      </c>
      <c r="M42" s="156">
        <v>0.00011469587176108914</v>
      </c>
      <c r="N42" s="156">
        <v>0.002101236695706938</v>
      </c>
      <c r="O42" s="156">
        <v>0.0022899474079639366</v>
      </c>
      <c r="P42" s="156">
        <v>0.00031389126122363745</v>
      </c>
      <c r="Q42" s="156">
        <v>0.0028772506284952025</v>
      </c>
      <c r="R42" s="156">
        <v>0.0043404463645091195</v>
      </c>
      <c r="S42" s="156">
        <v>0.0024605146762154526</v>
      </c>
      <c r="T42" s="156">
        <v>0.0007876346425268895</v>
      </c>
      <c r="U42" s="156">
        <v>0.0009300654708520179</v>
      </c>
      <c r="V42" s="156">
        <v>0.0003322821030869708</v>
      </c>
      <c r="W42" s="156">
        <v>0.0038783223071682683</v>
      </c>
      <c r="X42" s="156">
        <v>0.0007342643082800676</v>
      </c>
      <c r="Y42" s="156">
        <v>0.004611198517387986</v>
      </c>
      <c r="Z42" s="156">
        <v>0.0006513212012673921</v>
      </c>
      <c r="AA42" s="156">
        <v>0.0039648910774456895</v>
      </c>
      <c r="AB42" s="156">
        <v>0.009208774667098206</v>
      </c>
      <c r="AC42" s="156">
        <v>0.0027571025493972777</v>
      </c>
      <c r="AD42" s="156">
        <v>0.0049273548294441576</v>
      </c>
      <c r="AE42" s="156">
        <v>0.00104088156300302</v>
      </c>
      <c r="AF42" s="156">
        <v>0.0038536269854118313</v>
      </c>
      <c r="AG42" s="156">
        <v>0.0010643364668098082</v>
      </c>
      <c r="AH42" s="156">
        <v>0.003721538507725562</v>
      </c>
      <c r="AI42" s="156">
        <v>0.002721196630888491</v>
      </c>
      <c r="AJ42" s="156">
        <v>0.002665059608492859</v>
      </c>
      <c r="AK42" s="156">
        <v>0.003468048926726921</v>
      </c>
      <c r="AL42" s="156">
        <v>0.001242926815285581</v>
      </c>
      <c r="AM42" s="156">
        <v>0.0010528878497897637</v>
      </c>
      <c r="AN42" s="156">
        <v>0.000843296240513548</v>
      </c>
      <c r="AO42" s="156">
        <v>0.00295907968161107</v>
      </c>
      <c r="AP42" s="156">
        <v>0.0016613927770138238</v>
      </c>
      <c r="AQ42" s="156">
        <v>0.009887091126872694</v>
      </c>
      <c r="AR42" s="156">
        <v>0.0013264273958255406</v>
      </c>
      <c r="AS42" s="156">
        <v>0.006911779860052654</v>
      </c>
      <c r="AT42" s="156">
        <v>0.0032431042317104036</v>
      </c>
      <c r="AU42" s="156">
        <v>0.0016951052335871</v>
      </c>
      <c r="AV42" s="156">
        <v>0.0006651257943528412</v>
      </c>
      <c r="AW42" s="156">
        <v>0.0011922053799247503</v>
      </c>
      <c r="AX42" s="156">
        <v>0.0033301046752053304</v>
      </c>
      <c r="AY42" s="156">
        <v>0.0016860187245220186</v>
      </c>
      <c r="AZ42" s="156">
        <v>0.0038852661213674713</v>
      </c>
      <c r="BA42" s="156">
        <v>0.0016609387987129066</v>
      </c>
      <c r="BB42" s="156">
        <v>0.0016380812027367664</v>
      </c>
      <c r="BC42" s="156">
        <v>0.001523151948270327</v>
      </c>
      <c r="BD42" s="156">
        <v>0.0016431102969122944</v>
      </c>
      <c r="BE42" s="156">
        <v>0.0008392886543455941</v>
      </c>
      <c r="BF42" s="156">
        <v>0.002353894705219677</v>
      </c>
      <c r="BG42" s="156">
        <v>0.013339791286667749</v>
      </c>
      <c r="BH42" s="156">
        <v>0.006127112575027787</v>
      </c>
      <c r="BI42" s="156">
        <v>0.0010932523052776142</v>
      </c>
      <c r="BJ42" s="156">
        <v>0.0007796613174534963</v>
      </c>
      <c r="BK42" s="156">
        <v>0.0032829575340609526</v>
      </c>
      <c r="BL42" s="156">
        <v>0.0008840118522945147</v>
      </c>
      <c r="BM42" s="156">
        <v>0.0020751255813953487</v>
      </c>
      <c r="BN42" s="156">
        <v>0.0015755705613853465</v>
      </c>
      <c r="BO42" s="156">
        <v>0.00042013616956774373</v>
      </c>
      <c r="BP42" s="156">
        <v>0.0013971548840530687</v>
      </c>
      <c r="BQ42" s="156">
        <v>0.00016867182385169358</v>
      </c>
      <c r="BR42" s="156">
        <v>0.00011443042151282685</v>
      </c>
      <c r="BS42" s="156">
        <v>0.00015348501753267453</v>
      </c>
      <c r="BT42" s="156">
        <v>0.00018987170569595795</v>
      </c>
      <c r="BU42" s="156">
        <v>0.0006872683360383337</v>
      </c>
      <c r="BV42" s="156">
        <v>0.000511828115436059</v>
      </c>
      <c r="BW42" s="156">
        <v>0.0009177666867560645</v>
      </c>
      <c r="BX42" s="156">
        <v>0.0007555884472916353</v>
      </c>
      <c r="BY42" s="156">
        <v>0.0006811231955229325</v>
      </c>
      <c r="BZ42" s="156">
        <v>0.00010061197360489579</v>
      </c>
      <c r="CA42" s="156">
        <v>0.0002912281478856603</v>
      </c>
      <c r="CB42" s="156">
        <v>0.001237858480725878</v>
      </c>
      <c r="CC42" s="156">
        <v>8.840567290800805E-05</v>
      </c>
      <c r="CD42" s="156">
        <v>0.00010105255908449167</v>
      </c>
      <c r="CE42" s="156">
        <v>0.0004380059915660122</v>
      </c>
      <c r="CF42" s="156">
        <v>0.000281529743472508</v>
      </c>
      <c r="CG42" s="156">
        <v>0.001522711029386254</v>
      </c>
      <c r="CH42" s="156">
        <v>0.0012162080852397368</v>
      </c>
      <c r="CI42" s="156">
        <v>0.0006267955729420084</v>
      </c>
      <c r="CJ42" s="156">
        <v>0.0019515628015904674</v>
      </c>
      <c r="CK42" s="156">
        <v>0.000850184571608016</v>
      </c>
      <c r="CL42" s="156">
        <v>0.0007911128458167893</v>
      </c>
      <c r="CM42" s="156">
        <v>0.0004295161612066691</v>
      </c>
      <c r="CN42" s="156">
        <v>0.0003227253717322627</v>
      </c>
      <c r="CO42" s="156">
        <v>0.0005624783181627268</v>
      </c>
      <c r="CP42" s="156">
        <v>0.0017776995519716132</v>
      </c>
      <c r="CQ42" s="156">
        <v>0.0007066628116863409</v>
      </c>
      <c r="CR42" s="156">
        <v>0.0009340080887634522</v>
      </c>
      <c r="CS42" s="156">
        <v>0.00048295830249981737</v>
      </c>
      <c r="CT42" s="156">
        <v>0.00039478995808996857</v>
      </c>
      <c r="CU42" s="156">
        <v>0.00029870779161079037</v>
      </c>
      <c r="CV42" s="156">
        <v>0.00018186284988657502</v>
      </c>
      <c r="CW42" s="156">
        <v>0.0003297330819911703</v>
      </c>
      <c r="CX42" s="156">
        <v>0.0008203870763112469</v>
      </c>
      <c r="CY42" s="156">
        <v>0.0011489747049313835</v>
      </c>
      <c r="CZ42" s="156">
        <v>0.0004372174535266954</v>
      </c>
      <c r="DA42" s="156">
        <v>0.0007100536204819101</v>
      </c>
      <c r="DB42" s="156">
        <v>0.00012174561730697501</v>
      </c>
      <c r="DC42" s="156">
        <v>0.0002000811059028399</v>
      </c>
      <c r="DD42" s="156">
        <v>0.0002194924832771182</v>
      </c>
      <c r="DE42" s="156">
        <v>0.00029412693832436815</v>
      </c>
      <c r="DF42" s="156">
        <v>0.003431723979906809</v>
      </c>
      <c r="DG42" s="156">
        <v>0.0009759849259658151</v>
      </c>
      <c r="DH42" s="156">
        <v>0.0005614487081031535</v>
      </c>
      <c r="DI42" s="156">
        <v>0.0002741040558166497</v>
      </c>
      <c r="DJ42" s="156">
        <v>0.00046735098062203757</v>
      </c>
      <c r="DK42" s="156">
        <v>0.00015019558141787055</v>
      </c>
      <c r="DL42" s="156">
        <v>0.0007865061198967086</v>
      </c>
      <c r="DM42" s="156">
        <v>0.0006373083604545074</v>
      </c>
      <c r="DN42" s="156">
        <v>0.0033771370007960274</v>
      </c>
      <c r="DO42" s="156">
        <v>0.0007697042494852843</v>
      </c>
      <c r="DP42" s="156">
        <v>0.0005339589239944269</v>
      </c>
      <c r="DQ42" s="156">
        <v>0.00045493818981106194</v>
      </c>
      <c r="DR42" s="156">
        <v>0.0015253601148232526</v>
      </c>
      <c r="DS42" s="156">
        <v>0.00029053772834601864</v>
      </c>
      <c r="DT42" s="156">
        <v>0.0007840985932167</v>
      </c>
      <c r="DU42" s="156">
        <v>0.00034099108648032064</v>
      </c>
      <c r="DV42" s="156">
        <v>0.0004188472825544619</v>
      </c>
      <c r="DW42" s="156">
        <v>0.0031066490218688756</v>
      </c>
      <c r="DX42" s="156">
        <v>0.0012698600237921048</v>
      </c>
      <c r="DY42" s="156">
        <v>0.0003841422430160848</v>
      </c>
      <c r="DZ42" s="156">
        <v>0.0006716111888168673</v>
      </c>
      <c r="EA42" s="156">
        <v>0.0005581707442964798</v>
      </c>
      <c r="EB42" s="156">
        <v>0.00026178890407491773</v>
      </c>
      <c r="EC42" s="156">
        <v>0.00043294436990119067</v>
      </c>
      <c r="ED42" s="156">
        <v>0.00014763608445061881</v>
      </c>
      <c r="EE42" s="156">
        <v>0.0016838748005809452</v>
      </c>
      <c r="EF42" s="156">
        <v>0.0012231385036725535</v>
      </c>
      <c r="EG42" s="156">
        <v>0.0013233057170420098</v>
      </c>
      <c r="EH42" s="156">
        <v>0.0014558243180127451</v>
      </c>
      <c r="EI42" s="156">
        <v>0.0005473982040939745</v>
      </c>
      <c r="EJ42" s="156">
        <v>0.0008825332542631181</v>
      </c>
      <c r="EK42" s="156">
        <v>0.0011527137418073736</v>
      </c>
      <c r="EL42" s="156">
        <v>0.0007504664113890665</v>
      </c>
      <c r="EM42" s="156">
        <v>0.0007758296724715126</v>
      </c>
      <c r="EN42" s="156">
        <v>0.0005550416889775041</v>
      </c>
      <c r="EO42" s="156">
        <v>0.0006667292904458348</v>
      </c>
      <c r="EP42" s="156">
        <v>0.00021266381392814708</v>
      </c>
      <c r="EQ42" s="156">
        <v>0.00034009968364134217</v>
      </c>
      <c r="ER42" s="156">
        <v>0.0008356598375971665</v>
      </c>
      <c r="ES42" s="156">
        <v>0.00013165379996642353</v>
      </c>
      <c r="ET42" s="156">
        <v>0.00011871246288180683</v>
      </c>
      <c r="EU42" s="156">
        <v>0.0001603988714448816</v>
      </c>
      <c r="EV42" s="156">
        <v>0.000233</v>
      </c>
      <c r="EW42" s="156">
        <v>0.000433</v>
      </c>
      <c r="EX42" s="156">
        <v>0.000444</v>
      </c>
      <c r="EY42" s="156">
        <v>0.0003</v>
      </c>
      <c r="EZ42" s="156">
        <v>0.000259</v>
      </c>
      <c r="FA42" s="156">
        <v>0.000222</v>
      </c>
      <c r="FB42" s="156">
        <v>0.000788</v>
      </c>
      <c r="FC42" s="156">
        <v>0.000154</v>
      </c>
      <c r="FD42" s="159">
        <v>0.000158</v>
      </c>
      <c r="FE42" s="159">
        <v>0.000224</v>
      </c>
      <c r="FF42" s="159">
        <v>0.000395</v>
      </c>
      <c r="FG42" s="156">
        <v>0.000781</v>
      </c>
      <c r="FH42" s="156">
        <v>0.000448</v>
      </c>
      <c r="FI42" s="156">
        <v>0.001289</v>
      </c>
      <c r="FJ42" s="156">
        <v>0.001243</v>
      </c>
      <c r="FK42" s="156">
        <v>0.000896</v>
      </c>
      <c r="FL42" s="156">
        <v>0.000642</v>
      </c>
      <c r="FM42" s="156"/>
      <c r="FN42" s="156"/>
      <c r="FO42" s="156">
        <v>6.37</v>
      </c>
      <c r="FP42" s="156">
        <v>7.628E-05</v>
      </c>
      <c r="FQ42" s="156">
        <v>9.65E-05</v>
      </c>
      <c r="FR42" s="159">
        <v>0.0012</v>
      </c>
      <c r="FS42" s="156">
        <v>0.0065</v>
      </c>
      <c r="FT42" s="156">
        <v>0.0034</v>
      </c>
      <c r="FU42" s="159">
        <v>0.0062</v>
      </c>
      <c r="FV42" s="156">
        <v>0.002364</v>
      </c>
      <c r="FW42" s="156">
        <v>0.0039</v>
      </c>
      <c r="FX42" s="159">
        <v>0.002097</v>
      </c>
      <c r="FY42" s="159">
        <v>0.002958</v>
      </c>
      <c r="FZ42" s="159">
        <v>0.001349</v>
      </c>
      <c r="GA42" s="159">
        <v>0.0020377</v>
      </c>
      <c r="GB42" s="159">
        <v>0.00468</v>
      </c>
      <c r="GC42" s="159">
        <v>0.001607</v>
      </c>
      <c r="GD42" s="159">
        <v>0.001061</v>
      </c>
      <c r="GE42" s="159">
        <v>0.005672242162859123</v>
      </c>
      <c r="GF42" s="159">
        <v>0.013006363766043487</v>
      </c>
      <c r="GG42" s="159">
        <v>0.009900249037232387</v>
      </c>
      <c r="GH42" s="159">
        <v>0.0037899889384852303</v>
      </c>
      <c r="GI42" s="159">
        <v>0.006472589500022552</v>
      </c>
      <c r="GJ42" s="159">
        <v>0.013038502702876271</v>
      </c>
      <c r="GK42" s="159">
        <v>0.011600099748226192</v>
      </c>
      <c r="GL42" s="159">
        <v>0.0056382352594465945</v>
      </c>
      <c r="GM42" s="159">
        <v>0.012799829255104922</v>
      </c>
    </row>
    <row r="43" spans="1:195" s="85" customFormat="1" ht="28.5" customHeight="1">
      <c r="A43" s="154"/>
      <c r="B43" s="155" t="s">
        <v>28</v>
      </c>
      <c r="C43" s="155"/>
      <c r="D43" s="156">
        <v>0.0017550772626931568</v>
      </c>
      <c r="E43" s="156">
        <v>0.003548087912087912</v>
      </c>
      <c r="F43" s="156">
        <v>0.002545275330396476</v>
      </c>
      <c r="G43" s="156">
        <v>0.0011514725274725276</v>
      </c>
      <c r="H43" s="156">
        <v>0.0011410917030567687</v>
      </c>
      <c r="I43" s="156">
        <v>0.0005399782135076253</v>
      </c>
      <c r="J43" s="156">
        <v>0.0001</v>
      </c>
      <c r="K43" s="156">
        <v>0.001381086956521739</v>
      </c>
      <c r="L43" s="156">
        <v>0.0008101759339704604</v>
      </c>
      <c r="M43" s="156">
        <v>0.00021266978274323312</v>
      </c>
      <c r="N43" s="156">
        <v>0.00010976661264181523</v>
      </c>
      <c r="O43" s="156">
        <v>0.0011469084278768235</v>
      </c>
      <c r="P43" s="156">
        <v>0.0003935931928687196</v>
      </c>
      <c r="Q43" s="156">
        <v>0.0005285182434614143</v>
      </c>
      <c r="R43" s="156">
        <v>0.0004146187103988073</v>
      </c>
      <c r="S43" s="156">
        <v>0.0003076585911293328</v>
      </c>
      <c r="T43" s="156">
        <v>0.0004897337702986339</v>
      </c>
      <c r="U43" s="156">
        <v>0.00019662306201550386</v>
      </c>
      <c r="V43" s="156">
        <v>0.00023404990636704122</v>
      </c>
      <c r="W43" s="156">
        <v>6.597752808988764E-06</v>
      </c>
      <c r="X43" s="156">
        <v>6.110746268656716E-05</v>
      </c>
      <c r="Y43" s="156">
        <v>4.237220149253731E-06</v>
      </c>
      <c r="Z43" s="156">
        <v>8.99813432835821E-06</v>
      </c>
      <c r="AA43" s="156">
        <v>1.0953358208955225E-05</v>
      </c>
      <c r="AB43" s="156">
        <v>7.755414488424197E-05</v>
      </c>
      <c r="AC43" s="156">
        <v>0.0009400551347130027</v>
      </c>
      <c r="AD43" s="156">
        <v>0.00012603678426836322</v>
      </c>
      <c r="AE43" s="156">
        <v>0.00010334004753416519</v>
      </c>
      <c r="AF43" s="156">
        <v>0.000284523418549346</v>
      </c>
      <c r="AG43" s="156">
        <v>0.0011312094266382727</v>
      </c>
      <c r="AH43" s="156">
        <v>0.000711902104680144</v>
      </c>
      <c r="AI43" s="156">
        <v>0.0017844974897456931</v>
      </c>
      <c r="AJ43" s="156">
        <v>1.632303634872916E-05</v>
      </c>
      <c r="AK43" s="156">
        <v>7.167915859396624E-05</v>
      </c>
      <c r="AL43" s="156">
        <v>0.00014568551777835453</v>
      </c>
      <c r="AM43" s="156">
        <v>3.859849467947054E-05</v>
      </c>
      <c r="AN43" s="156">
        <v>5.995910153206959E-06</v>
      </c>
      <c r="AO43" s="156">
        <v>1.363589976629447E-05</v>
      </c>
      <c r="AP43" s="156">
        <v>4.5134081796311144E-05</v>
      </c>
      <c r="AQ43" s="156">
        <v>0.00010686649773272873</v>
      </c>
      <c r="AR43" s="156">
        <v>7.310308428609413E-05</v>
      </c>
      <c r="AS43" s="156">
        <v>2.947118553960659E-05</v>
      </c>
      <c r="AT43" s="156">
        <v>0.00013181002126528443</v>
      </c>
      <c r="AU43" s="156">
        <v>1.1590549894251106E-05</v>
      </c>
      <c r="AV43" s="156">
        <v>0.00010961987823304595</v>
      </c>
      <c r="AW43" s="156">
        <v>2.6198765331817078E-05</v>
      </c>
      <c r="AX43" s="156">
        <v>2.9822551632245174E-06</v>
      </c>
      <c r="AY43" s="156">
        <v>4.11582243633861E-06</v>
      </c>
      <c r="AZ43" s="156">
        <v>1.3782586185124384E-05</v>
      </c>
      <c r="BA43" s="156">
        <v>9.454478235710152E-06</v>
      </c>
      <c r="BB43" s="156">
        <v>7.973167035254325E-05</v>
      </c>
      <c r="BC43" s="156">
        <v>6.720046985121379E-06</v>
      </c>
      <c r="BD43" s="156">
        <v>4.86246396010286E-07</v>
      </c>
      <c r="BE43" s="156">
        <v>4.759145432871405E-06</v>
      </c>
      <c r="BF43" s="156">
        <v>3.836669809186213E-05</v>
      </c>
      <c r="BG43" s="156">
        <v>1.4123489078956669E-05</v>
      </c>
      <c r="BH43" s="156">
        <v>3.535609222138606E-06</v>
      </c>
      <c r="BI43" s="156">
        <v>1.4127476439790576E-05</v>
      </c>
      <c r="BJ43" s="156">
        <v>1.0280726441452883E-05</v>
      </c>
      <c r="BK43" s="156">
        <v>1.483440929981076E-05</v>
      </c>
      <c r="BL43" s="156">
        <v>5.120557455714942E-06</v>
      </c>
      <c r="BM43" s="156">
        <v>7.006607858861267E-06</v>
      </c>
      <c r="BN43" s="156">
        <v>0.00020178663121735448</v>
      </c>
      <c r="BO43" s="156">
        <v>1.2699025915996425E-05</v>
      </c>
      <c r="BP43" s="156">
        <v>0.0009896598963452775</v>
      </c>
      <c r="BQ43" s="156">
        <v>0.0001498938719309887</v>
      </c>
      <c r="BR43" s="156">
        <v>0.00012309273415205053</v>
      </c>
      <c r="BS43" s="156">
        <v>3.660863260269995E-05</v>
      </c>
      <c r="BT43" s="156">
        <v>3.191328795098707E-05</v>
      </c>
      <c r="BU43" s="156">
        <v>3.926606547877734E-05</v>
      </c>
      <c r="BV43" s="156">
        <v>1.4926496387261753E-05</v>
      </c>
      <c r="BW43" s="156">
        <v>0.0004887551654368008</v>
      </c>
      <c r="BX43" s="156">
        <v>4.521317951603826E-05</v>
      </c>
      <c r="BY43" s="156">
        <v>0.001129094238700565</v>
      </c>
      <c r="BZ43" s="156">
        <v>2.9468931510485798E-05</v>
      </c>
      <c r="CA43" s="156">
        <v>9.396146239916733E-05</v>
      </c>
      <c r="CB43" s="156">
        <v>0.00010224202412545234</v>
      </c>
      <c r="CC43" s="156">
        <v>6.084133883883884E-05</v>
      </c>
      <c r="CD43" s="156">
        <v>0.0001057118755443972</v>
      </c>
      <c r="CE43" s="156">
        <v>7.782064805321761E-05</v>
      </c>
      <c r="CF43" s="156">
        <v>0.00027121196325907297</v>
      </c>
      <c r="CG43" s="156">
        <v>0.00011834743819962686</v>
      </c>
      <c r="CH43" s="156">
        <v>0.00020692554255059741</v>
      </c>
      <c r="CI43" s="156">
        <v>0.0003621230660410723</v>
      </c>
      <c r="CJ43" s="156">
        <v>0.001617592709402537</v>
      </c>
      <c r="CK43" s="156">
        <v>0.0011549196394529631</v>
      </c>
      <c r="CL43" s="156">
        <v>0.002551857143165856</v>
      </c>
      <c r="CM43" s="156">
        <v>0.0013323860378577832</v>
      </c>
      <c r="CN43" s="156">
        <v>0.0017471926044769581</v>
      </c>
      <c r="CO43" s="156">
        <v>0.0007437722118877752</v>
      </c>
      <c r="CP43" s="156">
        <v>0.001072698476027782</v>
      </c>
      <c r="CQ43" s="156">
        <v>0.00097709684225844</v>
      </c>
      <c r="CR43" s="156">
        <v>0.0007060046774973407</v>
      </c>
      <c r="CS43" s="156">
        <v>0.0024822837154914353</v>
      </c>
      <c r="CT43" s="156">
        <v>0.0011361587545794323</v>
      </c>
      <c r="CU43" s="156">
        <v>0.0019427957878473893</v>
      </c>
      <c r="CV43" s="156">
        <v>0.0007911566869428688</v>
      </c>
      <c r="CW43" s="156">
        <v>0.00262451617791247</v>
      </c>
      <c r="CX43" s="156">
        <v>0.0031517179710710687</v>
      </c>
      <c r="CY43" s="156">
        <v>0.0009310655116064716</v>
      </c>
      <c r="CZ43" s="156">
        <v>0.0006301693096048595</v>
      </c>
      <c r="DA43" s="156">
        <v>0.0005366845216986236</v>
      </c>
      <c r="DB43" s="156">
        <v>0.002549554064295435</v>
      </c>
      <c r="DC43" s="156">
        <v>0.002023363822753985</v>
      </c>
      <c r="DD43" s="156">
        <v>0.0011172048726260013</v>
      </c>
      <c r="DE43" s="156">
        <v>0.0005771566021341877</v>
      </c>
      <c r="DF43" s="156">
        <v>0.00036048983093087047</v>
      </c>
      <c r="DG43" s="156">
        <v>0.00013903522881099438</v>
      </c>
      <c r="DH43" s="156">
        <v>0.00045365821667153023</v>
      </c>
      <c r="DI43" s="156">
        <v>0.0002801342082397264</v>
      </c>
      <c r="DJ43" s="156">
        <v>0.00019536379764891932</v>
      </c>
      <c r="DK43" s="156">
        <v>0.00017084674399303655</v>
      </c>
      <c r="DL43" s="156">
        <v>0.019181964654034215</v>
      </c>
      <c r="DM43" s="156">
        <v>0.018564654348715327</v>
      </c>
      <c r="DN43" s="156">
        <v>0.00019568991111163043</v>
      </c>
      <c r="DO43" s="156">
        <v>0.00025119297326356416</v>
      </c>
      <c r="DP43" s="156">
        <v>0.00021153331803627784</v>
      </c>
      <c r="DQ43" s="156">
        <v>0.00047690994437840276</v>
      </c>
      <c r="DR43" s="156">
        <v>0.00026327925025027655</v>
      </c>
      <c r="DS43" s="156">
        <v>0.00026327925025027655</v>
      </c>
      <c r="DT43" s="156">
        <v>0.000355582</v>
      </c>
      <c r="DU43" s="156">
        <v>0.000217806</v>
      </c>
      <c r="DV43" s="156">
        <v>0.000856129</v>
      </c>
      <c r="DW43" s="156">
        <v>0.00053977603649079</v>
      </c>
      <c r="DX43" s="156">
        <v>0.00024558936595964</v>
      </c>
      <c r="DY43" s="156">
        <v>9.0650415273337E-05</v>
      </c>
      <c r="DZ43" s="156">
        <v>0.00010215408519425</v>
      </c>
      <c r="EA43" s="156">
        <v>0.00011374876020972</v>
      </c>
      <c r="EB43" s="156">
        <v>0.00015363881819195</v>
      </c>
      <c r="EC43" s="156">
        <v>0.00013619806810727</v>
      </c>
      <c r="ED43" s="156">
        <v>0.0001918732968876</v>
      </c>
      <c r="EE43" s="156">
        <v>0.0032732072845203</v>
      </c>
      <c r="EF43" s="156">
        <v>8.481016075268E-05</v>
      </c>
      <c r="EG43" s="156">
        <v>0.001040769382900076</v>
      </c>
      <c r="EH43" s="156">
        <v>0.00017895436570805</v>
      </c>
      <c r="EI43" s="156">
        <v>0.00012382061984552</v>
      </c>
      <c r="EJ43" s="156">
        <v>0.00014586103370145</v>
      </c>
      <c r="EK43" s="156">
        <v>6.0042584214091E-05</v>
      </c>
      <c r="EL43" s="156">
        <v>0.00012289779886864</v>
      </c>
      <c r="EM43" s="156">
        <v>0.00026262008871987</v>
      </c>
      <c r="EN43" s="156">
        <v>0.00012335712637358</v>
      </c>
      <c r="EO43" s="156">
        <v>0.00015596973025915214</v>
      </c>
      <c r="EP43" s="156">
        <v>0.0001433271707826044</v>
      </c>
      <c r="EQ43" s="156">
        <v>0.00023792817238438066</v>
      </c>
      <c r="ER43" s="156">
        <v>0.0001542598494365156</v>
      </c>
      <c r="ES43" s="156">
        <v>6.786252739660201E-05</v>
      </c>
      <c r="ET43" s="156">
        <v>8.35542877304184E-05</v>
      </c>
      <c r="EU43" s="156">
        <v>3.198441284807328E-05</v>
      </c>
      <c r="EV43" s="156">
        <v>2.0952690183309E-05</v>
      </c>
      <c r="EW43" s="156">
        <v>4.6763534730887546E-05</v>
      </c>
      <c r="EX43" s="156">
        <v>5.643440815947596E-05</v>
      </c>
      <c r="EY43" s="156">
        <v>0.00010153915739432211</v>
      </c>
      <c r="EZ43" s="156">
        <v>3.558504824278869E-05</v>
      </c>
      <c r="FA43" s="156">
        <v>4.156277732929153E-05</v>
      </c>
      <c r="FB43" s="156">
        <v>0.00017671141231007787</v>
      </c>
      <c r="FC43" s="156">
        <v>0.0008387881037316279</v>
      </c>
      <c r="FD43" s="159">
        <v>0.0007942121838696493</v>
      </c>
      <c r="FE43" s="159">
        <v>0.00027048955817557006</v>
      </c>
      <c r="FF43" s="156">
        <v>6.133708877696923E-05</v>
      </c>
      <c r="FG43" s="156">
        <v>0.0006248343542008294</v>
      </c>
      <c r="FH43" s="156">
        <v>0.0012788475491097167</v>
      </c>
      <c r="FI43" s="156">
        <v>0.0004594352353054716</v>
      </c>
      <c r="FJ43" s="156">
        <v>0.00030771740578762154</v>
      </c>
      <c r="FK43" s="156">
        <v>0.001</v>
      </c>
      <c r="FL43" s="156">
        <v>5.570484556144973E-05</v>
      </c>
      <c r="FM43" s="156">
        <v>0.00010858784309680967</v>
      </c>
      <c r="FN43" s="156">
        <v>0.0004619189667375031</v>
      </c>
      <c r="FO43" s="156">
        <v>0.0016980148955846326</v>
      </c>
      <c r="FP43" s="156">
        <v>0.00013488066649965403</v>
      </c>
      <c r="FQ43" s="156">
        <v>0.00038536062834660577</v>
      </c>
      <c r="FR43" s="156">
        <v>0.0003140334351339164</v>
      </c>
      <c r="FS43" s="156">
        <v>0.00010443291081925157</v>
      </c>
      <c r="FT43" s="156">
        <v>0.0010033326246545605</v>
      </c>
      <c r="FU43" s="156">
        <v>0.0009030046716634964</v>
      </c>
      <c r="FV43" s="156">
        <v>0.00019839586579651613</v>
      </c>
      <c r="FW43" s="156">
        <v>0.00031848831164594</v>
      </c>
      <c r="FX43" s="156">
        <v>0.002394362578662603</v>
      </c>
      <c r="FY43" s="156">
        <v>0.0022842331519423785</v>
      </c>
      <c r="FZ43" s="156">
        <v>0.0028832909869302404</v>
      </c>
      <c r="GA43" s="156">
        <v>0.0010410157810688283</v>
      </c>
      <c r="GB43" s="156">
        <v>0.0005820113532357406</v>
      </c>
      <c r="GC43" s="156">
        <v>0.0009619053334206959</v>
      </c>
      <c r="GD43" s="156">
        <v>0.0004800153876830303</v>
      </c>
      <c r="GE43" s="156">
        <v>0.0006169390608467013</v>
      </c>
      <c r="GF43" s="156">
        <v>0.000837179623100964</v>
      </c>
      <c r="GG43" s="156">
        <v>0.0004631534804391356</v>
      </c>
      <c r="GH43" s="156">
        <v>0.000315907825775038</v>
      </c>
      <c r="GI43" s="156">
        <v>0.0007782290412300405</v>
      </c>
      <c r="GJ43" s="156">
        <v>0.0005046094355724875</v>
      </c>
      <c r="GK43" s="156">
        <v>0.0005980645123619255</v>
      </c>
      <c r="GL43" s="156">
        <v>0.00039282223880405365</v>
      </c>
      <c r="GM43" s="156">
        <v>0.0007812140433383681</v>
      </c>
    </row>
    <row r="44" spans="1:195" s="85" customFormat="1" ht="28.5" customHeight="1">
      <c r="A44" s="156"/>
      <c r="B44" s="155" t="s">
        <v>29</v>
      </c>
      <c r="C44" s="156"/>
      <c r="D44" s="156">
        <v>0</v>
      </c>
      <c r="E44" s="156">
        <v>0</v>
      </c>
      <c r="F44" s="156">
        <v>0</v>
      </c>
      <c r="G44" s="156">
        <v>0</v>
      </c>
      <c r="H44" s="156">
        <v>0</v>
      </c>
      <c r="I44" s="156">
        <v>0</v>
      </c>
      <c r="J44" s="156">
        <v>0</v>
      </c>
      <c r="K44" s="156">
        <v>0</v>
      </c>
      <c r="L44" s="156">
        <v>0</v>
      </c>
      <c r="M44" s="156">
        <v>0</v>
      </c>
      <c r="N44" s="156">
        <v>0</v>
      </c>
      <c r="O44" s="156">
        <v>0</v>
      </c>
      <c r="P44" s="156">
        <v>0</v>
      </c>
      <c r="Q44" s="156">
        <v>0</v>
      </c>
      <c r="R44" s="156">
        <v>0</v>
      </c>
      <c r="S44" s="156">
        <v>0</v>
      </c>
      <c r="T44" s="156">
        <v>0</v>
      </c>
      <c r="U44" s="156">
        <v>0</v>
      </c>
      <c r="V44" s="156">
        <v>0</v>
      </c>
      <c r="W44" s="156">
        <v>0</v>
      </c>
      <c r="X44" s="156">
        <v>0</v>
      </c>
      <c r="Y44" s="156">
        <v>0</v>
      </c>
      <c r="Z44" s="156">
        <v>0</v>
      </c>
      <c r="AA44" s="156">
        <v>0</v>
      </c>
      <c r="AB44" s="156">
        <v>0</v>
      </c>
      <c r="AC44" s="156">
        <v>0</v>
      </c>
      <c r="AD44" s="156">
        <v>0</v>
      </c>
      <c r="AE44" s="156">
        <v>0</v>
      </c>
      <c r="AF44" s="156">
        <v>0</v>
      </c>
      <c r="AG44" s="156">
        <v>0</v>
      </c>
      <c r="AH44" s="156">
        <v>0</v>
      </c>
      <c r="AI44" s="156">
        <v>0</v>
      </c>
      <c r="AJ44" s="156">
        <v>0</v>
      </c>
      <c r="AK44" s="156">
        <v>0</v>
      </c>
      <c r="AL44" s="156">
        <v>0</v>
      </c>
      <c r="AM44" s="156">
        <v>0</v>
      </c>
      <c r="AN44" s="156">
        <v>0</v>
      </c>
      <c r="AO44" s="156">
        <v>0</v>
      </c>
      <c r="AP44" s="156">
        <v>0</v>
      </c>
      <c r="AQ44" s="156">
        <v>0</v>
      </c>
      <c r="AR44" s="156">
        <v>0</v>
      </c>
      <c r="AS44" s="156">
        <v>0</v>
      </c>
      <c r="AT44" s="156">
        <v>0</v>
      </c>
      <c r="AU44" s="156">
        <v>0</v>
      </c>
      <c r="AV44" s="156">
        <v>0</v>
      </c>
      <c r="AW44" s="156">
        <v>0</v>
      </c>
      <c r="AX44" s="156">
        <v>0</v>
      </c>
      <c r="AY44" s="156">
        <v>0</v>
      </c>
      <c r="AZ44" s="156">
        <v>0</v>
      </c>
      <c r="BA44" s="156">
        <v>0</v>
      </c>
      <c r="BB44" s="156">
        <v>0</v>
      </c>
      <c r="BC44" s="156">
        <v>0</v>
      </c>
      <c r="BD44" s="156">
        <v>0</v>
      </c>
      <c r="BE44" s="156">
        <v>0</v>
      </c>
      <c r="BF44" s="156">
        <v>0</v>
      </c>
      <c r="BG44" s="156">
        <v>0</v>
      </c>
      <c r="BH44" s="156">
        <v>0</v>
      </c>
      <c r="BI44" s="156">
        <v>0</v>
      </c>
      <c r="BJ44" s="156">
        <v>0</v>
      </c>
      <c r="BK44" s="156">
        <v>0</v>
      </c>
      <c r="BL44" s="156">
        <v>0</v>
      </c>
      <c r="BM44" s="156">
        <v>0</v>
      </c>
      <c r="BN44" s="156">
        <v>0</v>
      </c>
      <c r="BO44" s="156">
        <v>0</v>
      </c>
      <c r="BP44" s="156">
        <v>0</v>
      </c>
      <c r="BQ44" s="156">
        <v>0</v>
      </c>
      <c r="BR44" s="156">
        <v>0</v>
      </c>
      <c r="BS44" s="156">
        <v>0</v>
      </c>
      <c r="BT44" s="156">
        <v>0</v>
      </c>
      <c r="BU44" s="156">
        <v>0</v>
      </c>
      <c r="BV44" s="156">
        <v>0</v>
      </c>
      <c r="BW44" s="156">
        <v>0</v>
      </c>
      <c r="BX44" s="156">
        <v>0</v>
      </c>
      <c r="BY44" s="156">
        <v>0</v>
      </c>
      <c r="BZ44" s="156">
        <v>0</v>
      </c>
      <c r="CA44" s="156">
        <v>0</v>
      </c>
      <c r="CB44" s="156">
        <v>0</v>
      </c>
      <c r="CC44" s="156">
        <v>0</v>
      </c>
      <c r="CD44" s="156">
        <v>0</v>
      </c>
      <c r="CE44" s="156">
        <v>0</v>
      </c>
      <c r="CF44" s="156">
        <v>0</v>
      </c>
      <c r="CG44" s="156">
        <v>0</v>
      </c>
      <c r="CH44" s="156">
        <v>0</v>
      </c>
      <c r="CI44" s="156">
        <v>0</v>
      </c>
      <c r="CJ44" s="156">
        <v>0</v>
      </c>
      <c r="CK44" s="156">
        <v>0</v>
      </c>
      <c r="CL44" s="156">
        <v>0</v>
      </c>
      <c r="CM44" s="156">
        <v>0</v>
      </c>
      <c r="CN44" s="156">
        <v>0</v>
      </c>
      <c r="CO44" s="156">
        <v>0</v>
      </c>
      <c r="CP44" s="156">
        <v>0</v>
      </c>
      <c r="CQ44" s="156">
        <v>0</v>
      </c>
      <c r="CR44" s="156">
        <v>0</v>
      </c>
      <c r="CS44" s="156">
        <v>0</v>
      </c>
      <c r="CT44" s="156">
        <v>0</v>
      </c>
      <c r="CU44" s="156">
        <v>0</v>
      </c>
      <c r="CV44" s="156">
        <v>0</v>
      </c>
      <c r="CW44" s="156">
        <v>0</v>
      </c>
      <c r="CX44" s="156">
        <v>0</v>
      </c>
      <c r="CY44" s="156">
        <v>0</v>
      </c>
      <c r="CZ44" s="156">
        <v>0</v>
      </c>
      <c r="DA44" s="156">
        <v>0</v>
      </c>
      <c r="DB44" s="156">
        <v>0</v>
      </c>
      <c r="DC44" s="156">
        <v>0</v>
      </c>
      <c r="DD44" s="156">
        <v>0</v>
      </c>
      <c r="DE44" s="156">
        <v>0</v>
      </c>
      <c r="DF44" s="156">
        <v>0</v>
      </c>
      <c r="DG44" s="156">
        <v>0</v>
      </c>
      <c r="DH44" s="156">
        <v>0</v>
      </c>
      <c r="DI44" s="156">
        <v>0</v>
      </c>
      <c r="DJ44" s="156">
        <v>0</v>
      </c>
      <c r="DK44" s="156">
        <v>0</v>
      </c>
      <c r="DL44" s="156"/>
      <c r="DM44" s="156"/>
      <c r="DN44" s="156"/>
      <c r="DO44" s="156"/>
      <c r="DP44" s="156"/>
      <c r="DQ44" s="156"/>
      <c r="DR44" s="156"/>
      <c r="DS44" s="156"/>
      <c r="DT44" s="156"/>
      <c r="DU44" s="156"/>
      <c r="DV44" s="156"/>
      <c r="DW44" s="156"/>
      <c r="DX44" s="156"/>
      <c r="DY44" s="156"/>
      <c r="DZ44" s="156"/>
      <c r="EA44" s="156"/>
      <c r="EB44" s="156"/>
      <c r="EC44" s="156"/>
      <c r="ED44" s="156"/>
      <c r="EE44" s="156"/>
      <c r="EF44" s="156"/>
      <c r="EG44" s="156"/>
      <c r="EH44" s="156"/>
      <c r="EI44" s="156"/>
      <c r="EJ44" s="156"/>
      <c r="EK44" s="156"/>
      <c r="EL44" s="156"/>
      <c r="EM44" s="156"/>
      <c r="EN44" s="156"/>
      <c r="EO44" s="156"/>
      <c r="EP44" s="156"/>
      <c r="EQ44" s="156"/>
      <c r="ER44" s="156"/>
      <c r="ES44" s="156"/>
      <c r="ET44" s="156"/>
      <c r="EU44" s="156"/>
      <c r="EV44" s="156"/>
      <c r="EW44" s="156"/>
      <c r="EX44" s="156"/>
      <c r="EY44" s="156"/>
      <c r="EZ44" s="156"/>
      <c r="FA44" s="156"/>
      <c r="FB44" s="156"/>
      <c r="FC44" s="156"/>
      <c r="FD44" s="156"/>
      <c r="FE44" s="156"/>
      <c r="FF44" s="156"/>
      <c r="FG44" s="156"/>
      <c r="FH44" s="156"/>
      <c r="FI44" s="156"/>
      <c r="FJ44" s="156"/>
      <c r="FK44" s="156"/>
      <c r="FL44" s="156"/>
      <c r="FM44" s="156"/>
      <c r="FN44" s="156"/>
      <c r="FO44" s="156"/>
      <c r="FP44" s="156"/>
      <c r="FQ44" s="156"/>
      <c r="FR44" s="156"/>
      <c r="FS44" s="156"/>
      <c r="FT44" s="156"/>
      <c r="FU44" s="156">
        <v>0.0028596536598712204</v>
      </c>
      <c r="FV44" s="156">
        <v>0.001507537688442211</v>
      </c>
      <c r="FW44" s="156">
        <v>0.007098121085594989</v>
      </c>
      <c r="FX44" s="156">
        <v>0.0006134969325153374</v>
      </c>
      <c r="FY44" s="156">
        <v>0.01879350348027842</v>
      </c>
      <c r="FZ44" s="156">
        <v>0.016380297823596793</v>
      </c>
      <c r="GA44" s="156">
        <v>0.0011325028312570782</v>
      </c>
      <c r="GB44" s="156"/>
      <c r="GC44" s="156"/>
      <c r="GD44" s="156"/>
      <c r="GE44" s="156"/>
      <c r="GF44" s="156"/>
      <c r="GG44" s="156"/>
      <c r="GH44" s="156"/>
      <c r="GI44" s="156"/>
      <c r="GJ44" s="156"/>
      <c r="GK44" s="156"/>
      <c r="GL44" s="156"/>
      <c r="GM44" s="156"/>
    </row>
    <row r="45" spans="1:195" s="85" customFormat="1" ht="28.5" customHeight="1">
      <c r="A45" s="154"/>
      <c r="B45" s="155" t="s">
        <v>0</v>
      </c>
      <c r="C45" s="155"/>
      <c r="D45" s="156">
        <v>0</v>
      </c>
      <c r="E45" s="156">
        <v>0</v>
      </c>
      <c r="F45" s="156">
        <v>0</v>
      </c>
      <c r="G45" s="156">
        <v>0</v>
      </c>
      <c r="H45" s="156">
        <v>0</v>
      </c>
      <c r="I45" s="156">
        <v>0</v>
      </c>
      <c r="J45" s="156">
        <v>0</v>
      </c>
      <c r="K45" s="156">
        <v>0</v>
      </c>
      <c r="L45" s="156">
        <v>0</v>
      </c>
      <c r="M45" s="156">
        <v>0</v>
      </c>
      <c r="N45" s="156">
        <v>0</v>
      </c>
      <c r="O45" s="156">
        <v>0</v>
      </c>
      <c r="P45" s="156">
        <v>0</v>
      </c>
      <c r="Q45" s="156">
        <v>0</v>
      </c>
      <c r="R45" s="156">
        <v>0</v>
      </c>
      <c r="S45" s="156">
        <v>0</v>
      </c>
      <c r="T45" s="156">
        <v>0</v>
      </c>
      <c r="U45" s="156">
        <v>0</v>
      </c>
      <c r="V45" s="156">
        <v>0</v>
      </c>
      <c r="W45" s="156">
        <v>0</v>
      </c>
      <c r="X45" s="156">
        <v>0</v>
      </c>
      <c r="Y45" s="156">
        <v>0</v>
      </c>
      <c r="Z45" s="156">
        <v>0</v>
      </c>
      <c r="AA45" s="156">
        <v>0</v>
      </c>
      <c r="AB45" s="156">
        <v>0</v>
      </c>
      <c r="AC45" s="156">
        <v>0</v>
      </c>
      <c r="AD45" s="156">
        <v>0</v>
      </c>
      <c r="AE45" s="156">
        <v>0</v>
      </c>
      <c r="AF45" s="156">
        <v>0</v>
      </c>
      <c r="AG45" s="156">
        <v>0</v>
      </c>
      <c r="AH45" s="156">
        <v>0</v>
      </c>
      <c r="AI45" s="156">
        <v>0</v>
      </c>
      <c r="AJ45" s="156">
        <v>0</v>
      </c>
      <c r="AK45" s="156">
        <v>0</v>
      </c>
      <c r="AL45" s="156">
        <v>0</v>
      </c>
      <c r="AM45" s="156">
        <v>0</v>
      </c>
      <c r="AN45" s="156">
        <v>0</v>
      </c>
      <c r="AO45" s="156">
        <v>0</v>
      </c>
      <c r="AP45" s="156">
        <v>0</v>
      </c>
      <c r="AQ45" s="156">
        <v>0</v>
      </c>
      <c r="AR45" s="156">
        <v>0</v>
      </c>
      <c r="AS45" s="156">
        <v>0</v>
      </c>
      <c r="AT45" s="156">
        <v>0</v>
      </c>
      <c r="AU45" s="156">
        <v>0</v>
      </c>
      <c r="AV45" s="156">
        <v>0</v>
      </c>
      <c r="AW45" s="156">
        <v>0</v>
      </c>
      <c r="AX45" s="156">
        <v>0</v>
      </c>
      <c r="AY45" s="156">
        <v>0</v>
      </c>
      <c r="AZ45" s="156">
        <v>0</v>
      </c>
      <c r="BA45" s="156">
        <v>0</v>
      </c>
      <c r="BB45" s="156">
        <v>0</v>
      </c>
      <c r="BC45" s="156">
        <v>0</v>
      </c>
      <c r="BD45" s="156">
        <v>0</v>
      </c>
      <c r="BE45" s="156">
        <v>0</v>
      </c>
      <c r="BF45" s="156">
        <v>0</v>
      </c>
      <c r="BG45" s="156">
        <v>0</v>
      </c>
      <c r="BH45" s="156">
        <v>0</v>
      </c>
      <c r="BI45" s="156">
        <v>0</v>
      </c>
      <c r="BJ45" s="156">
        <v>0</v>
      </c>
      <c r="BK45" s="156">
        <v>0</v>
      </c>
      <c r="BL45" s="156">
        <v>0</v>
      </c>
      <c r="BM45" s="156">
        <v>0</v>
      </c>
      <c r="BN45" s="156">
        <v>0</v>
      </c>
      <c r="BO45" s="156">
        <v>0</v>
      </c>
      <c r="BP45" s="156">
        <v>0</v>
      </c>
      <c r="BQ45" s="156">
        <v>0</v>
      </c>
      <c r="BR45" s="156">
        <v>0</v>
      </c>
      <c r="BS45" s="156">
        <v>0</v>
      </c>
      <c r="BT45" s="156">
        <v>0</v>
      </c>
      <c r="BU45" s="156">
        <v>0</v>
      </c>
      <c r="BV45" s="156">
        <v>0</v>
      </c>
      <c r="BW45" s="156">
        <v>0</v>
      </c>
      <c r="BX45" s="156">
        <v>0</v>
      </c>
      <c r="BY45" s="156">
        <v>0</v>
      </c>
      <c r="BZ45" s="156">
        <v>0</v>
      </c>
      <c r="CA45" s="156">
        <v>0</v>
      </c>
      <c r="CB45" s="156">
        <v>0</v>
      </c>
      <c r="CC45" s="156">
        <v>0</v>
      </c>
      <c r="CD45" s="156">
        <v>0</v>
      </c>
      <c r="CE45" s="156">
        <v>0</v>
      </c>
      <c r="CF45" s="156">
        <v>0</v>
      </c>
      <c r="CG45" s="156">
        <v>0</v>
      </c>
      <c r="CH45" s="156">
        <v>0</v>
      </c>
      <c r="CI45" s="156">
        <v>0</v>
      </c>
      <c r="CJ45" s="156">
        <v>0</v>
      </c>
      <c r="CK45" s="156">
        <v>0</v>
      </c>
      <c r="CL45" s="156">
        <v>0</v>
      </c>
      <c r="CM45" s="156">
        <v>0</v>
      </c>
      <c r="CN45" s="156">
        <v>0</v>
      </c>
      <c r="CO45" s="156">
        <v>0</v>
      </c>
      <c r="CP45" s="156">
        <v>0</v>
      </c>
      <c r="CQ45" s="156">
        <v>0</v>
      </c>
      <c r="CR45" s="156">
        <v>0</v>
      </c>
      <c r="CS45" s="156">
        <v>0</v>
      </c>
      <c r="CT45" s="156">
        <v>0</v>
      </c>
      <c r="CU45" s="156">
        <v>0</v>
      </c>
      <c r="CV45" s="156">
        <v>0</v>
      </c>
      <c r="CW45" s="156">
        <v>0</v>
      </c>
      <c r="CX45" s="156">
        <v>0</v>
      </c>
      <c r="CY45" s="156">
        <v>0</v>
      </c>
      <c r="CZ45" s="156">
        <v>0</v>
      </c>
      <c r="DA45" s="156">
        <v>0</v>
      </c>
      <c r="DB45" s="156">
        <v>0</v>
      </c>
      <c r="DC45" s="156">
        <v>0</v>
      </c>
      <c r="DD45" s="156">
        <v>0</v>
      </c>
      <c r="DE45" s="156">
        <v>0</v>
      </c>
      <c r="DF45" s="156">
        <v>0</v>
      </c>
      <c r="DG45" s="156">
        <v>0</v>
      </c>
      <c r="DH45" s="156">
        <v>0</v>
      </c>
      <c r="DI45" s="156">
        <v>0</v>
      </c>
      <c r="DJ45" s="156">
        <v>0</v>
      </c>
      <c r="DK45" s="156">
        <v>0</v>
      </c>
      <c r="DL45" s="156"/>
      <c r="DM45" s="156"/>
      <c r="DN45" s="156"/>
      <c r="DO45" s="156"/>
      <c r="DP45" s="156"/>
      <c r="DQ45" s="156"/>
      <c r="DR45" s="156"/>
      <c r="DS45" s="156"/>
      <c r="DT45" s="156"/>
      <c r="DU45" s="156"/>
      <c r="DV45" s="156"/>
      <c r="DW45" s="156"/>
      <c r="DX45" s="156"/>
      <c r="DY45" s="156"/>
      <c r="DZ45" s="156"/>
      <c r="EA45" s="156"/>
      <c r="EB45" s="156"/>
      <c r="EC45" s="156"/>
      <c r="ED45" s="156"/>
      <c r="EE45" s="156"/>
      <c r="EF45" s="156"/>
      <c r="EG45" s="156"/>
      <c r="EH45" s="156"/>
      <c r="EI45" s="156"/>
      <c r="EJ45" s="156"/>
      <c r="EK45" s="156"/>
      <c r="EL45" s="156"/>
      <c r="EM45" s="156"/>
      <c r="EN45" s="156"/>
      <c r="EO45" s="156"/>
      <c r="EP45" s="156"/>
      <c r="EQ45" s="156"/>
      <c r="ER45" s="156"/>
      <c r="ES45" s="156"/>
      <c r="ET45" s="156"/>
      <c r="EU45" s="156"/>
      <c r="EV45" s="156"/>
      <c r="EW45" s="156"/>
      <c r="EX45" s="156"/>
      <c r="EY45" s="156"/>
      <c r="EZ45" s="156"/>
      <c r="FA45" s="156"/>
      <c r="FB45" s="156"/>
      <c r="FC45" s="156"/>
      <c r="FD45" s="156"/>
      <c r="FE45" s="156"/>
      <c r="FF45" s="156"/>
      <c r="FG45" s="156"/>
      <c r="FH45" s="156"/>
      <c r="FI45" s="156"/>
      <c r="FJ45" s="156"/>
      <c r="FK45" s="156"/>
      <c r="FL45" s="156"/>
      <c r="FM45" s="156"/>
      <c r="FN45" s="156"/>
      <c r="FO45" s="156"/>
      <c r="FP45" s="156"/>
      <c r="FQ45" s="156"/>
      <c r="FR45" s="156"/>
      <c r="FS45" s="156"/>
      <c r="FT45" s="156"/>
      <c r="FU45" s="156"/>
      <c r="FV45" s="156"/>
      <c r="FW45" s="156"/>
      <c r="FX45" s="156"/>
      <c r="FY45" s="156"/>
      <c r="FZ45" s="156"/>
      <c r="GA45" s="156"/>
      <c r="GB45" s="156"/>
      <c r="GC45" s="156"/>
      <c r="GD45" s="156"/>
      <c r="GE45" s="156"/>
      <c r="GF45" s="156"/>
      <c r="GG45" s="156"/>
      <c r="GH45" s="156"/>
      <c r="GI45" s="156"/>
      <c r="GJ45" s="156"/>
      <c r="GK45" s="156"/>
      <c r="GL45" s="156"/>
      <c r="GM45" s="156"/>
    </row>
    <row r="46" spans="1:195" s="17" customFormat="1" ht="28.5" customHeight="1">
      <c r="A46" s="124" t="s">
        <v>14</v>
      </c>
      <c r="B46" s="124"/>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53"/>
      <c r="BI46" s="153"/>
      <c r="BJ46" s="153"/>
      <c r="BK46" s="153"/>
      <c r="BL46" s="153"/>
      <c r="BM46" s="153"/>
      <c r="BN46" s="153"/>
      <c r="BO46" s="153"/>
      <c r="BP46" s="153"/>
      <c r="BQ46" s="153"/>
      <c r="BR46" s="153"/>
      <c r="BS46" s="153"/>
      <c r="BT46" s="153"/>
      <c r="BU46" s="153"/>
      <c r="BV46" s="153"/>
      <c r="BW46" s="153"/>
      <c r="BX46" s="153"/>
      <c r="BY46" s="153"/>
      <c r="BZ46" s="153"/>
      <c r="CA46" s="153"/>
      <c r="CB46" s="153"/>
      <c r="CC46" s="153"/>
      <c r="CD46" s="153"/>
      <c r="CE46" s="153"/>
      <c r="CF46" s="153"/>
      <c r="CG46" s="153"/>
      <c r="CH46" s="153"/>
      <c r="CI46" s="153"/>
      <c r="CJ46" s="153"/>
      <c r="CK46" s="153"/>
      <c r="CL46" s="153"/>
      <c r="CM46" s="153"/>
      <c r="CN46" s="153"/>
      <c r="CO46" s="153"/>
      <c r="CP46" s="153"/>
      <c r="CQ46" s="153"/>
      <c r="CR46" s="153"/>
      <c r="CS46" s="153"/>
      <c r="CT46" s="153"/>
      <c r="CU46" s="153"/>
      <c r="CV46" s="153"/>
      <c r="CW46" s="153"/>
      <c r="CX46" s="153"/>
      <c r="CY46" s="153"/>
      <c r="CZ46" s="153"/>
      <c r="DA46" s="153"/>
      <c r="DB46" s="153"/>
      <c r="DC46" s="153"/>
      <c r="DD46" s="153"/>
      <c r="DE46" s="153"/>
      <c r="DF46" s="153"/>
      <c r="DG46" s="153"/>
      <c r="DH46" s="153"/>
      <c r="DI46" s="153"/>
      <c r="DJ46" s="153"/>
      <c r="DK46" s="153"/>
      <c r="DL46" s="153"/>
      <c r="DM46" s="153"/>
      <c r="DN46" s="153"/>
      <c r="DO46" s="153"/>
      <c r="DP46" s="153"/>
      <c r="DQ46" s="153"/>
      <c r="DR46" s="153"/>
      <c r="DS46" s="153"/>
      <c r="DT46" s="153"/>
      <c r="DU46" s="153"/>
      <c r="DV46" s="153"/>
      <c r="DW46" s="153"/>
      <c r="DX46" s="153"/>
      <c r="DY46" s="153"/>
      <c r="DZ46" s="153"/>
      <c r="EA46" s="153"/>
      <c r="EB46" s="153"/>
      <c r="EC46" s="153"/>
      <c r="ED46" s="153"/>
      <c r="EE46" s="153"/>
      <c r="EF46" s="153"/>
      <c r="EG46" s="153"/>
      <c r="EH46" s="153"/>
      <c r="EI46" s="153"/>
      <c r="EJ46" s="153"/>
      <c r="EK46" s="153"/>
      <c r="EL46" s="153"/>
      <c r="EM46" s="153"/>
      <c r="EN46" s="153"/>
      <c r="EO46" s="153"/>
      <c r="EP46" s="153"/>
      <c r="EQ46" s="153"/>
      <c r="ER46" s="153"/>
      <c r="ES46" s="153"/>
      <c r="ET46" s="153"/>
      <c r="EU46" s="153"/>
      <c r="EV46" s="153"/>
      <c r="EW46" s="153"/>
      <c r="EX46" s="153"/>
      <c r="EY46" s="153"/>
      <c r="EZ46" s="153"/>
      <c r="FA46" s="153"/>
      <c r="FB46" s="153"/>
      <c r="FC46" s="153"/>
      <c r="FD46" s="153"/>
      <c r="FE46" s="153"/>
      <c r="FF46" s="153"/>
      <c r="FG46" s="153"/>
      <c r="FH46" s="153"/>
      <c r="FI46" s="153"/>
      <c r="FJ46" s="153"/>
      <c r="FK46" s="153"/>
      <c r="FL46" s="153"/>
      <c r="FM46" s="153"/>
      <c r="FN46" s="153"/>
      <c r="FO46" s="153"/>
      <c r="FP46" s="153"/>
      <c r="FQ46" s="153"/>
      <c r="FR46" s="153"/>
      <c r="FS46" s="153"/>
      <c r="FT46" s="153"/>
      <c r="FU46" s="153"/>
      <c r="FV46" s="153"/>
      <c r="FW46" s="153"/>
      <c r="FX46" s="153"/>
      <c r="FY46" s="153"/>
      <c r="FZ46" s="153"/>
      <c r="GA46" s="153"/>
      <c r="GB46" s="153"/>
      <c r="GC46" s="153"/>
      <c r="GD46" s="153"/>
      <c r="GE46" s="153"/>
      <c r="GF46" s="153"/>
      <c r="GG46" s="153"/>
      <c r="GH46" s="153"/>
      <c r="GI46" s="153"/>
      <c r="GJ46" s="153"/>
      <c r="GK46" s="153"/>
      <c r="GL46" s="153"/>
      <c r="GM46" s="153"/>
    </row>
    <row r="47" spans="1:195" s="44" customFormat="1" ht="28.5" customHeight="1">
      <c r="A47" s="127" t="s">
        <v>30</v>
      </c>
      <c r="B47" s="128"/>
      <c r="C47" s="129" t="s">
        <v>1</v>
      </c>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row>
    <row r="48" spans="1:195" s="11" customFormat="1" ht="28.5" customHeight="1">
      <c r="A48" s="138"/>
      <c r="B48" s="131" t="s">
        <v>26</v>
      </c>
      <c r="C48" s="131" t="s">
        <v>45</v>
      </c>
      <c r="D48" s="160">
        <v>2277.89</v>
      </c>
      <c r="E48" s="160">
        <v>2233.18</v>
      </c>
      <c r="F48" s="160">
        <v>2162.2</v>
      </c>
      <c r="G48" s="160">
        <v>2052.9</v>
      </c>
      <c r="H48" s="160">
        <v>2003.1</v>
      </c>
      <c r="I48" s="160">
        <v>1966.52</v>
      </c>
      <c r="J48" s="160">
        <v>1958.96</v>
      </c>
      <c r="K48" s="160">
        <v>2001.32</v>
      </c>
      <c r="L48" s="160">
        <v>2043.47</v>
      </c>
      <c r="M48" s="160">
        <v>1929.67</v>
      </c>
      <c r="N48" s="160">
        <v>1913.35</v>
      </c>
      <c r="O48" s="160">
        <v>1897.46</v>
      </c>
      <c r="P48" s="160">
        <v>1932.85</v>
      </c>
      <c r="Q48" s="160">
        <v>1830.53</v>
      </c>
      <c r="R48" s="160">
        <v>1767.89</v>
      </c>
      <c r="S48" s="160">
        <v>1636.47</v>
      </c>
      <c r="T48" s="160">
        <v>1657.14</v>
      </c>
      <c r="U48" s="160">
        <v>1620.7</v>
      </c>
      <c r="V48" s="160">
        <v>1505.5</v>
      </c>
      <c r="W48" s="160">
        <v>1400.87</v>
      </c>
      <c r="X48" s="160">
        <v>1472.91</v>
      </c>
      <c r="Y48" s="160">
        <v>1420.45</v>
      </c>
      <c r="Z48" s="160">
        <v>1355.05</v>
      </c>
      <c r="AA48" s="160">
        <v>1343.41</v>
      </c>
      <c r="AB48" s="160">
        <v>1313.57</v>
      </c>
      <c r="AC48" s="160">
        <v>1183.1</v>
      </c>
      <c r="AD48" s="160">
        <v>1129.33</v>
      </c>
      <c r="AE48" s="160">
        <v>1071.07</v>
      </c>
      <c r="AF48" s="160">
        <v>1086.62</v>
      </c>
      <c r="AG48" s="160">
        <v>1097.73</v>
      </c>
      <c r="AH48" s="160">
        <v>1043.38</v>
      </c>
      <c r="AI48" s="160">
        <v>1043.4</v>
      </c>
      <c r="AJ48" s="160">
        <v>1116.36</v>
      </c>
      <c r="AK48" s="160">
        <v>1161.63</v>
      </c>
      <c r="AL48" s="160">
        <v>1362.85</v>
      </c>
      <c r="AM48" s="160">
        <v>1510.63</v>
      </c>
      <c r="AN48" s="160">
        <v>1557.74</v>
      </c>
      <c r="AO48" s="160">
        <v>1608.34</v>
      </c>
      <c r="AP48" s="160">
        <v>1846.63</v>
      </c>
      <c r="AQ48" s="160">
        <v>2074.67</v>
      </c>
      <c r="AR48" s="160">
        <v>1934.96</v>
      </c>
      <c r="AS48" s="160">
        <v>2005.08</v>
      </c>
      <c r="AT48" s="160">
        <v>2107.43</v>
      </c>
      <c r="AU48" s="160">
        <v>2379.91</v>
      </c>
      <c r="AV48" s="160">
        <v>2457.21</v>
      </c>
      <c r="AW48" s="160">
        <v>2736.98</v>
      </c>
      <c r="AX48" s="160">
        <v>2737.59</v>
      </c>
      <c r="AY48" s="160">
        <v>3157.88</v>
      </c>
      <c r="AZ48" s="160">
        <v>3175.36</v>
      </c>
      <c r="BA48" s="160">
        <v>2770.6</v>
      </c>
      <c r="BB48" s="160">
        <v>2707.6</v>
      </c>
      <c r="BC48" s="160">
        <v>2689.14</v>
      </c>
      <c r="BD48" s="160">
        <v>2639.75</v>
      </c>
      <c r="BE48" s="160">
        <v>2708.03</v>
      </c>
      <c r="BF48" s="160">
        <v>2708.86</v>
      </c>
      <c r="BG48" s="160">
        <v>2670.69</v>
      </c>
      <c r="BH48" s="160">
        <v>2829.65</v>
      </c>
      <c r="BI48" s="160">
        <v>2918.34</v>
      </c>
      <c r="BJ48" s="160">
        <v>2945.58</v>
      </c>
      <c r="BK48" s="160">
        <v>3094.3</v>
      </c>
      <c r="BL48" s="160">
        <v>3212.81</v>
      </c>
      <c r="BM48" s="160">
        <v>3208.66</v>
      </c>
      <c r="BN48" s="160">
        <v>3227.59</v>
      </c>
      <c r="BO48" s="160">
        <v>3505.39</v>
      </c>
      <c r="BP48" s="160">
        <v>3972.15</v>
      </c>
      <c r="BQ48" s="160">
        <v>3982</v>
      </c>
      <c r="BR48" s="160">
        <v>3938.7</v>
      </c>
      <c r="BS48" s="160">
        <v>3832.69</v>
      </c>
      <c r="BT48" s="160">
        <v>3939.45</v>
      </c>
      <c r="BU48" s="160">
        <v>3974.12</v>
      </c>
      <c r="BV48" s="160">
        <v>3973.04</v>
      </c>
      <c r="BW48" s="160">
        <v>4171.8</v>
      </c>
      <c r="BX48" s="160">
        <v>4056.63</v>
      </c>
      <c r="BY48" s="160">
        <v>4101.64</v>
      </c>
      <c r="BZ48" s="160">
        <v>4025.21</v>
      </c>
      <c r="CA48" s="160">
        <v>4349.75</v>
      </c>
      <c r="CB48" s="160">
        <v>4260.49</v>
      </c>
      <c r="CC48" s="160">
        <v>4258.54</v>
      </c>
      <c r="CD48" s="160">
        <v>4486.07</v>
      </c>
      <c r="CE48" s="160">
        <v>4879.86</v>
      </c>
      <c r="CF48" s="160">
        <v>5314.36</v>
      </c>
      <c r="CG48" s="160">
        <v>5615.2</v>
      </c>
      <c r="CH48" s="160">
        <v>5645.65</v>
      </c>
      <c r="CI48" s="160">
        <v>5774.27</v>
      </c>
      <c r="CJ48" s="160">
        <v>5774.27</v>
      </c>
      <c r="CK48" s="160">
        <v>5133.67</v>
      </c>
      <c r="CL48" s="160">
        <v>5148.07</v>
      </c>
      <c r="CM48" s="160">
        <v>5001.77</v>
      </c>
      <c r="CN48" s="160">
        <v>5146.73</v>
      </c>
      <c r="CO48" s="160">
        <v>5340.08</v>
      </c>
      <c r="CP48" s="160">
        <v>5371.72</v>
      </c>
      <c r="CQ48" s="160">
        <v>5146.46</v>
      </c>
      <c r="CR48" s="160">
        <v>4971.04</v>
      </c>
      <c r="CS48" s="160">
        <v>5234.54</v>
      </c>
      <c r="CT48" s="160">
        <v>5444.83</v>
      </c>
      <c r="CU48" s="160">
        <v>4712.71</v>
      </c>
      <c r="CV48" s="160">
        <v>5072.41</v>
      </c>
      <c r="CW48" s="160">
        <v>4843.17</v>
      </c>
      <c r="CX48" s="160">
        <v>5336.03</v>
      </c>
      <c r="CY48" s="160">
        <v>5175.83</v>
      </c>
      <c r="CZ48" s="160">
        <v>5185.56</v>
      </c>
      <c r="DA48" s="160">
        <v>4868</v>
      </c>
      <c r="DB48" s="160">
        <v>4649</v>
      </c>
      <c r="DC48" s="160">
        <v>4180.4</v>
      </c>
      <c r="DD48" s="160">
        <v>3386.65</v>
      </c>
      <c r="DE48" s="160">
        <v>3341.47</v>
      </c>
      <c r="DF48" s="160">
        <v>3521.18</v>
      </c>
      <c r="DG48" s="160">
        <v>3198.9</v>
      </c>
      <c r="DH48" s="160">
        <v>2474.75</v>
      </c>
      <c r="DI48" s="160">
        <v>2805.03</v>
      </c>
      <c r="DJ48" s="160">
        <v>2800.1</v>
      </c>
      <c r="DK48" s="160">
        <v>2852.57</v>
      </c>
      <c r="DL48" s="160">
        <v>3294.56</v>
      </c>
      <c r="DM48" s="160">
        <v>3273.1</v>
      </c>
      <c r="DN48" s="160">
        <v>3102.68</v>
      </c>
      <c r="DO48" s="160">
        <v>3005.41</v>
      </c>
      <c r="DP48" s="160">
        <v>3083.63</v>
      </c>
      <c r="DQ48" s="160">
        <v>3189.55</v>
      </c>
      <c r="DR48" s="160">
        <v>3247.44</v>
      </c>
      <c r="DS48" s="160">
        <v>3565.28</v>
      </c>
      <c r="DT48" s="160">
        <v>3629.41</v>
      </c>
      <c r="DU48" s="160">
        <v>4072.93</v>
      </c>
      <c r="DV48" s="160">
        <v>4233.24</v>
      </c>
      <c r="DW48" s="160">
        <v>4242</v>
      </c>
      <c r="DX48" s="160">
        <v>4339</v>
      </c>
      <c r="DY48" s="160">
        <v>4438</v>
      </c>
      <c r="DZ48" s="160">
        <v>4454</v>
      </c>
      <c r="EA48" s="160">
        <v>4629.6</v>
      </c>
      <c r="EB48" s="160">
        <v>4659.56</v>
      </c>
      <c r="EC48" s="160">
        <v>4395.17</v>
      </c>
      <c r="ED48" s="160">
        <v>4432.6</v>
      </c>
      <c r="EE48" s="160">
        <v>4464.92</v>
      </c>
      <c r="EF48" s="160">
        <v>4240</v>
      </c>
      <c r="EG48" s="160">
        <v>3887</v>
      </c>
      <c r="EH48" s="160">
        <v>4029</v>
      </c>
      <c r="EI48" s="160">
        <v>4078.1</v>
      </c>
      <c r="EJ48" s="160">
        <v>3968.12</v>
      </c>
      <c r="EK48" s="160">
        <v>3738.46</v>
      </c>
      <c r="EL48" s="160">
        <v>3465.02</v>
      </c>
      <c r="EM48" s="160">
        <v>3284.06</v>
      </c>
      <c r="EN48" s="160">
        <v>3501</v>
      </c>
      <c r="EO48" s="160">
        <v>3155</v>
      </c>
      <c r="EP48" s="160">
        <v>3205</v>
      </c>
      <c r="EQ48" s="160">
        <v>3224</v>
      </c>
      <c r="ER48" s="160">
        <v>3303.75</v>
      </c>
      <c r="ES48" s="160">
        <v>3367</v>
      </c>
      <c r="ET48" s="160">
        <v>3546.66</v>
      </c>
      <c r="EU48" s="160">
        <v>3650.85</v>
      </c>
      <c r="EV48" s="160">
        <v>3703.94</v>
      </c>
      <c r="EW48" s="160">
        <v>3832.42</v>
      </c>
      <c r="EX48" s="160">
        <v>3865.76</v>
      </c>
      <c r="EY48" s="160">
        <v>3972.03</v>
      </c>
      <c r="EZ48" s="160">
        <v>4147.28</v>
      </c>
      <c r="FA48" s="160">
        <v>4083</v>
      </c>
      <c r="FB48" s="160">
        <v>4133</v>
      </c>
      <c r="FC48" s="160"/>
      <c r="FD48" s="160">
        <v>4416.6</v>
      </c>
      <c r="FE48" s="160">
        <v>4518.59</v>
      </c>
      <c r="FF48" s="160">
        <v>4860.83</v>
      </c>
      <c r="FG48" s="160">
        <v>4765.23</v>
      </c>
      <c r="FH48" s="160">
        <v>5006.96</v>
      </c>
      <c r="FI48" s="160">
        <v>4598.16</v>
      </c>
      <c r="FJ48" s="160">
        <v>4787.56</v>
      </c>
      <c r="FK48" s="160">
        <v>4697.75</v>
      </c>
      <c r="FL48" s="160">
        <v>4793.2</v>
      </c>
      <c r="FM48" s="160">
        <v>4992.88</v>
      </c>
      <c r="FN48" s="160">
        <v>5100.88</v>
      </c>
      <c r="FO48" s="160">
        <v>4926.97</v>
      </c>
      <c r="FP48" s="160">
        <v>4856.15</v>
      </c>
      <c r="FQ48" s="160">
        <v>4933.41</v>
      </c>
      <c r="FR48" s="160">
        <v>4945.78</v>
      </c>
      <c r="FS48" s="160">
        <v>4948.97</v>
      </c>
      <c r="FT48" s="160">
        <v>4881.56</v>
      </c>
      <c r="FU48" s="160">
        <v>4885</v>
      </c>
      <c r="FV48" s="160">
        <v>4906.09</v>
      </c>
      <c r="FW48" s="160">
        <v>5139.39</v>
      </c>
      <c r="FX48" s="160">
        <v>5255.62</v>
      </c>
      <c r="FY48" s="160">
        <v>5194.89</v>
      </c>
      <c r="FZ48" s="160">
        <v>5156.33</v>
      </c>
      <c r="GA48" s="160">
        <v>5112.65</v>
      </c>
      <c r="GB48" s="161">
        <v>5212</v>
      </c>
      <c r="GC48" s="161">
        <v>5491</v>
      </c>
      <c r="GD48" s="161">
        <v>5346</v>
      </c>
      <c r="GE48" s="161">
        <v>5091</v>
      </c>
      <c r="GF48" s="161">
        <v>4788</v>
      </c>
      <c r="GG48" s="161">
        <v>4906</v>
      </c>
      <c r="GH48" s="161">
        <v>4405</v>
      </c>
      <c r="GI48" s="161">
        <v>4176</v>
      </c>
      <c r="GJ48" s="161">
        <v>4173</v>
      </c>
      <c r="GK48" s="161">
        <v>3869</v>
      </c>
      <c r="GL48" s="161">
        <v>4016</v>
      </c>
      <c r="GM48" s="161">
        <v>4041</v>
      </c>
    </row>
    <row r="49" spans="1:256" s="11" customFormat="1" ht="28.5" customHeight="1">
      <c r="A49" s="160"/>
      <c r="B49" s="131" t="s">
        <v>27</v>
      </c>
      <c r="C49" s="160">
        <v>0</v>
      </c>
      <c r="D49" s="160">
        <v>0</v>
      </c>
      <c r="E49" s="160">
        <v>0</v>
      </c>
      <c r="F49" s="160">
        <v>0</v>
      </c>
      <c r="G49" s="160">
        <v>0</v>
      </c>
      <c r="H49" s="160">
        <v>0</v>
      </c>
      <c r="I49" s="160">
        <v>0</v>
      </c>
      <c r="J49" s="160">
        <v>0</v>
      </c>
      <c r="K49" s="160">
        <v>0</v>
      </c>
      <c r="L49" s="160">
        <v>0</v>
      </c>
      <c r="M49" s="160">
        <v>0</v>
      </c>
      <c r="N49" s="160">
        <v>0</v>
      </c>
      <c r="O49" s="160">
        <v>0</v>
      </c>
      <c r="P49" s="160">
        <v>0</v>
      </c>
      <c r="Q49" s="160">
        <v>0</v>
      </c>
      <c r="R49" s="160">
        <v>0</v>
      </c>
      <c r="S49" s="160">
        <v>0</v>
      </c>
      <c r="T49" s="160">
        <v>0</v>
      </c>
      <c r="U49" s="160">
        <v>0</v>
      </c>
      <c r="V49" s="160">
        <v>0</v>
      </c>
      <c r="W49" s="160">
        <v>0</v>
      </c>
      <c r="X49" s="160">
        <v>0</v>
      </c>
      <c r="Y49" s="160">
        <v>0</v>
      </c>
      <c r="Z49" s="160">
        <v>0</v>
      </c>
      <c r="AA49" s="160">
        <v>0</v>
      </c>
      <c r="AB49" s="160">
        <v>0</v>
      </c>
      <c r="AC49" s="160">
        <v>0</v>
      </c>
      <c r="AD49" s="160">
        <v>0</v>
      </c>
      <c r="AE49" s="160">
        <v>0</v>
      </c>
      <c r="AF49" s="160">
        <v>0</v>
      </c>
      <c r="AG49" s="160">
        <v>0</v>
      </c>
      <c r="AH49" s="160">
        <v>0</v>
      </c>
      <c r="AI49" s="160">
        <v>0</v>
      </c>
      <c r="AJ49" s="160">
        <v>0</v>
      </c>
      <c r="AK49" s="160">
        <v>0</v>
      </c>
      <c r="AL49" s="160">
        <v>0</v>
      </c>
      <c r="AM49" s="160">
        <v>0</v>
      </c>
      <c r="AN49" s="160">
        <v>0</v>
      </c>
      <c r="AO49" s="160">
        <v>0</v>
      </c>
      <c r="AP49" s="160">
        <v>0</v>
      </c>
      <c r="AQ49" s="160">
        <v>0</v>
      </c>
      <c r="AR49" s="160">
        <v>0</v>
      </c>
      <c r="AS49" s="160">
        <v>0</v>
      </c>
      <c r="AT49" s="160">
        <v>0</v>
      </c>
      <c r="AU49" s="160">
        <v>0</v>
      </c>
      <c r="AV49" s="160">
        <v>0</v>
      </c>
      <c r="AW49" s="160">
        <v>0</v>
      </c>
      <c r="AX49" s="160">
        <v>0</v>
      </c>
      <c r="AY49" s="160">
        <v>0</v>
      </c>
      <c r="AZ49" s="160">
        <v>0</v>
      </c>
      <c r="BA49" s="160">
        <v>0</v>
      </c>
      <c r="BB49" s="160">
        <v>0</v>
      </c>
      <c r="BC49" s="160">
        <v>0</v>
      </c>
      <c r="BD49" s="160">
        <v>0</v>
      </c>
      <c r="BE49" s="160">
        <v>0</v>
      </c>
      <c r="BF49" s="160">
        <v>0</v>
      </c>
      <c r="BG49" s="160">
        <v>0</v>
      </c>
      <c r="BH49" s="160">
        <v>0</v>
      </c>
      <c r="BI49" s="160">
        <v>0</v>
      </c>
      <c r="BJ49" s="160">
        <v>0</v>
      </c>
      <c r="BK49" s="160">
        <v>0</v>
      </c>
      <c r="BL49" s="160">
        <v>0</v>
      </c>
      <c r="BM49" s="160">
        <v>0</v>
      </c>
      <c r="BN49" s="160">
        <v>0</v>
      </c>
      <c r="BO49" s="160">
        <v>0</v>
      </c>
      <c r="BP49" s="160">
        <v>0</v>
      </c>
      <c r="BQ49" s="160">
        <v>0</v>
      </c>
      <c r="BR49" s="160">
        <v>0</v>
      </c>
      <c r="BS49" s="160">
        <v>0</v>
      </c>
      <c r="BT49" s="160">
        <v>0</v>
      </c>
      <c r="BU49" s="160">
        <v>0</v>
      </c>
      <c r="BV49" s="160">
        <v>0</v>
      </c>
      <c r="BW49" s="160">
        <v>0</v>
      </c>
      <c r="BX49" s="160">
        <v>0</v>
      </c>
      <c r="BY49" s="160">
        <v>0</v>
      </c>
      <c r="BZ49" s="160">
        <v>0</v>
      </c>
      <c r="CA49" s="160">
        <v>0</v>
      </c>
      <c r="CB49" s="160">
        <v>0</v>
      </c>
      <c r="CC49" s="160">
        <v>0</v>
      </c>
      <c r="CD49" s="160">
        <v>0</v>
      </c>
      <c r="CE49" s="160">
        <v>0</v>
      </c>
      <c r="CF49" s="160">
        <v>0</v>
      </c>
      <c r="CG49" s="160">
        <v>999.4992</v>
      </c>
      <c r="CH49" s="160">
        <v>999.5109</v>
      </c>
      <c r="CI49" s="160">
        <v>1007.8294</v>
      </c>
      <c r="CJ49" s="160">
        <v>1011.7905</v>
      </c>
      <c r="CK49" s="160">
        <v>1010.4677</v>
      </c>
      <c r="CL49" s="160">
        <v>1007.6224</v>
      </c>
      <c r="CM49" s="160">
        <v>1007.7891</v>
      </c>
      <c r="CN49" s="160">
        <v>1011.2081</v>
      </c>
      <c r="CO49" s="160">
        <v>1012.37</v>
      </c>
      <c r="CP49" s="160">
        <v>1014.71</v>
      </c>
      <c r="CQ49" s="160">
        <v>1020.08</v>
      </c>
      <c r="CR49" s="160">
        <v>1019.26</v>
      </c>
      <c r="CS49" s="160">
        <v>1021.75</v>
      </c>
      <c r="CT49" s="160">
        <v>1022.5</v>
      </c>
      <c r="CU49" s="160">
        <v>1016</v>
      </c>
      <c r="CV49" s="160">
        <v>1055.85</v>
      </c>
      <c r="CW49" s="160">
        <v>1062.91</v>
      </c>
      <c r="CX49" s="160">
        <v>1066.74</v>
      </c>
      <c r="CY49" s="160">
        <v>1069.13</v>
      </c>
      <c r="CZ49" s="160">
        <v>1081.49</v>
      </c>
      <c r="DA49" s="160">
        <v>1077.72</v>
      </c>
      <c r="DB49" s="160">
        <v>1168.94</v>
      </c>
      <c r="DC49" s="160">
        <v>1076.19</v>
      </c>
      <c r="DD49" s="160">
        <v>1088.7427</v>
      </c>
      <c r="DE49" s="160">
        <v>1235</v>
      </c>
      <c r="DF49" s="160">
        <v>1239.9256</v>
      </c>
      <c r="DG49" s="160">
        <v>1236.883</v>
      </c>
      <c r="DH49" s="160">
        <v>1234.5038</v>
      </c>
      <c r="DI49" s="160">
        <v>1230.9506</v>
      </c>
      <c r="DJ49" s="160">
        <v>1217.3056</v>
      </c>
      <c r="DK49" s="160">
        <v>1210.57</v>
      </c>
      <c r="DL49" s="160">
        <v>1231.09</v>
      </c>
      <c r="DM49" s="160">
        <v>1222.1486</v>
      </c>
      <c r="DN49" s="160">
        <v>1211.5817</v>
      </c>
      <c r="DO49" s="160">
        <v>1221.51</v>
      </c>
      <c r="DP49" s="160">
        <v>1219.71</v>
      </c>
      <c r="DQ49" s="160">
        <v>1216.44</v>
      </c>
      <c r="DR49" s="160">
        <v>1192.37</v>
      </c>
      <c r="DS49" s="160">
        <v>1188.38</v>
      </c>
      <c r="DT49" s="160">
        <v>1181.86</v>
      </c>
      <c r="DU49" s="160">
        <v>1174.89</v>
      </c>
      <c r="DV49" s="160">
        <v>1167.47</v>
      </c>
      <c r="DW49" s="160">
        <v>1173.15</v>
      </c>
      <c r="DX49" s="160">
        <v>1170.8</v>
      </c>
      <c r="DY49" s="160">
        <v>1171.15</v>
      </c>
      <c r="DZ49" s="160">
        <v>1174.57</v>
      </c>
      <c r="EA49" s="160">
        <v>1174.18</v>
      </c>
      <c r="EB49" s="160">
        <v>1172.99</v>
      </c>
      <c r="EC49" s="160">
        <v>1162.02</v>
      </c>
      <c r="ED49" s="160">
        <v>1163.89</v>
      </c>
      <c r="EE49" s="160">
        <v>1173.67</v>
      </c>
      <c r="EF49" s="160">
        <v>1181.02</v>
      </c>
      <c r="EG49" s="160">
        <v>1216.04</v>
      </c>
      <c r="EH49" s="160">
        <v>1185.41</v>
      </c>
      <c r="EI49" s="160">
        <v>1262.82</v>
      </c>
      <c r="EJ49" s="160">
        <v>1264.49</v>
      </c>
      <c r="EK49" s="160">
        <v>1269.57</v>
      </c>
      <c r="EL49" s="160">
        <v>1278.94</v>
      </c>
      <c r="EM49" s="160">
        <v>1286.71</v>
      </c>
      <c r="EN49" s="160">
        <v>1303.69</v>
      </c>
      <c r="EO49" s="160">
        <v>1303.84</v>
      </c>
      <c r="EP49" s="160">
        <v>1303.23</v>
      </c>
      <c r="EQ49" s="160">
        <v>1298.28</v>
      </c>
      <c r="ER49" s="160">
        <v>1314.24</v>
      </c>
      <c r="ES49" s="160">
        <v>1325.69</v>
      </c>
      <c r="ET49" s="160">
        <v>1326.14</v>
      </c>
      <c r="EU49" s="160">
        <v>1317.22</v>
      </c>
      <c r="EV49" s="160">
        <v>1437.84</v>
      </c>
      <c r="EW49" s="160">
        <v>1442.46</v>
      </c>
      <c r="EX49" s="160">
        <v>1449.11</v>
      </c>
      <c r="EY49" s="160">
        <v>1457.61</v>
      </c>
      <c r="EZ49" s="160">
        <v>1458.27</v>
      </c>
      <c r="FA49" s="160">
        <v>1474.59</v>
      </c>
      <c r="FB49" s="160">
        <v>1485.63</v>
      </c>
      <c r="FC49" s="160">
        <v>1488.53</v>
      </c>
      <c r="FD49" s="160">
        <v>1506.34</v>
      </c>
      <c r="FE49" s="160">
        <v>1521.48</v>
      </c>
      <c r="FF49" s="160">
        <v>1535.99</v>
      </c>
      <c r="FG49" s="160">
        <v>1548.39</v>
      </c>
      <c r="FH49" s="160">
        <v>1582.51</v>
      </c>
      <c r="FI49" s="160">
        <v>1611.15</v>
      </c>
      <c r="FJ49" s="160">
        <v>1611.49</v>
      </c>
      <c r="FK49" s="160">
        <v>1689.78</v>
      </c>
      <c r="FL49" s="160"/>
      <c r="FM49" s="160"/>
      <c r="FN49" s="160">
        <v>1866.57</v>
      </c>
      <c r="FO49" s="160">
        <v>1923.57</v>
      </c>
      <c r="FP49" s="160">
        <v>1923.57</v>
      </c>
      <c r="FQ49" s="160">
        <v>1870.09</v>
      </c>
      <c r="FR49" s="160">
        <v>1958.09</v>
      </c>
      <c r="FS49" s="160">
        <v>2043.56</v>
      </c>
      <c r="FT49" s="160">
        <v>2019.68</v>
      </c>
      <c r="FU49" s="160">
        <v>2172.71</v>
      </c>
      <c r="FV49" s="160">
        <v>2353.06</v>
      </c>
      <c r="FW49" s="160">
        <v>2417.52</v>
      </c>
      <c r="FX49" s="160">
        <v>2576.48</v>
      </c>
      <c r="FY49" s="160">
        <v>2632.05</v>
      </c>
      <c r="FZ49" s="160">
        <v>2606.72</v>
      </c>
      <c r="GA49" s="160">
        <v>2519.64</v>
      </c>
      <c r="GB49" s="160">
        <v>2671.89</v>
      </c>
      <c r="GC49" s="160">
        <v>2701.28</v>
      </c>
      <c r="GD49" s="160">
        <v>2596.26</v>
      </c>
      <c r="GE49" s="160">
        <v>2699.61</v>
      </c>
      <c r="GF49" s="160">
        <v>2715.23</v>
      </c>
      <c r="GG49" s="160">
        <v>2726.77</v>
      </c>
      <c r="GH49" s="160">
        <v>2551.38</v>
      </c>
      <c r="GI49" s="160">
        <v>2592.45</v>
      </c>
      <c r="GJ49" s="160">
        <v>2531.08</v>
      </c>
      <c r="GK49" s="160">
        <v>2394.5</v>
      </c>
      <c r="GL49" s="160">
        <v>2374.39</v>
      </c>
      <c r="GM49" s="160">
        <v>2353.29</v>
      </c>
      <c r="GN49" s="18"/>
      <c r="GO49" s="18"/>
      <c r="GP49" s="18"/>
      <c r="GQ49" s="18"/>
      <c r="GR49" s="18"/>
      <c r="GS49" s="18"/>
      <c r="GT49" s="18"/>
      <c r="GU49" s="18"/>
      <c r="GV49" s="18"/>
      <c r="GW49" s="18"/>
      <c r="GX49" s="18"/>
      <c r="GY49" s="18"/>
      <c r="GZ49" s="18"/>
      <c r="HA49" s="18"/>
      <c r="HB49" s="18"/>
      <c r="HC49" s="18"/>
      <c r="HD49" s="18"/>
      <c r="HE49" s="18"/>
      <c r="HF49" s="18"/>
      <c r="HG49" s="18"/>
      <c r="HH49" s="18"/>
      <c r="HI49" s="18"/>
      <c r="HJ49" s="18"/>
      <c r="HK49" s="18"/>
      <c r="HL49" s="18"/>
      <c r="HM49" s="18"/>
      <c r="HN49" s="18"/>
      <c r="HO49" s="18"/>
      <c r="HP49" s="18"/>
      <c r="HQ49" s="18"/>
      <c r="HR49" s="18"/>
      <c r="HS49" s="18"/>
      <c r="HT49" s="18"/>
      <c r="HU49" s="18"/>
      <c r="HV49" s="18"/>
      <c r="HW49" s="18"/>
      <c r="HX49" s="18"/>
      <c r="HY49" s="18"/>
      <c r="HZ49" s="18"/>
      <c r="IA49" s="18"/>
      <c r="IB49" s="18"/>
      <c r="IC49" s="18"/>
      <c r="ID49" s="18"/>
      <c r="IE49" s="18"/>
      <c r="IF49" s="18"/>
      <c r="IG49" s="18"/>
      <c r="IH49" s="18"/>
      <c r="II49" s="18"/>
      <c r="IJ49" s="18"/>
      <c r="IK49" s="18"/>
      <c r="IL49" s="18"/>
      <c r="IM49" s="18"/>
      <c r="IN49" s="18"/>
      <c r="IO49" s="18"/>
      <c r="IP49" s="18"/>
      <c r="IQ49" s="18"/>
      <c r="IR49" s="18"/>
      <c r="IS49" s="18"/>
      <c r="IT49" s="18"/>
      <c r="IU49" s="18"/>
      <c r="IV49" s="18"/>
    </row>
    <row r="50" spans="1:256" s="11" customFormat="1" ht="28.5" customHeight="1">
      <c r="A50" s="160"/>
      <c r="B50" s="131" t="s">
        <v>28</v>
      </c>
      <c r="C50" s="160">
        <v>0</v>
      </c>
      <c r="D50" s="160">
        <v>0</v>
      </c>
      <c r="E50" s="160">
        <v>0</v>
      </c>
      <c r="F50" s="160">
        <v>0</v>
      </c>
      <c r="G50" s="160">
        <v>0</v>
      </c>
      <c r="H50" s="160">
        <v>0</v>
      </c>
      <c r="I50" s="160">
        <v>0</v>
      </c>
      <c r="J50" s="160">
        <v>0</v>
      </c>
      <c r="K50" s="160">
        <v>0</v>
      </c>
      <c r="L50" s="160">
        <v>0</v>
      </c>
      <c r="M50" s="160">
        <v>0</v>
      </c>
      <c r="N50" s="160">
        <v>0</v>
      </c>
      <c r="O50" s="160">
        <v>0</v>
      </c>
      <c r="P50" s="160">
        <v>0</v>
      </c>
      <c r="Q50" s="160">
        <v>0</v>
      </c>
      <c r="R50" s="160">
        <v>0</v>
      </c>
      <c r="S50" s="160">
        <v>0</v>
      </c>
      <c r="T50" s="160">
        <v>0</v>
      </c>
      <c r="U50" s="160">
        <v>0</v>
      </c>
      <c r="V50" s="160">
        <v>0</v>
      </c>
      <c r="W50" s="160">
        <v>0</v>
      </c>
      <c r="X50" s="160">
        <v>0</v>
      </c>
      <c r="Y50" s="160">
        <v>0</v>
      </c>
      <c r="Z50" s="160">
        <v>0</v>
      </c>
      <c r="AA50" s="160">
        <v>0</v>
      </c>
      <c r="AB50" s="160">
        <v>0</v>
      </c>
      <c r="AC50" s="160">
        <v>0</v>
      </c>
      <c r="AD50" s="160">
        <v>0</v>
      </c>
      <c r="AE50" s="160">
        <v>0</v>
      </c>
      <c r="AF50" s="160">
        <v>0</v>
      </c>
      <c r="AG50" s="160">
        <v>0</v>
      </c>
      <c r="AH50" s="160">
        <v>0</v>
      </c>
      <c r="AI50" s="160">
        <v>0</v>
      </c>
      <c r="AJ50" s="160">
        <v>0</v>
      </c>
      <c r="AK50" s="160">
        <v>0</v>
      </c>
      <c r="AL50" s="160">
        <v>0</v>
      </c>
      <c r="AM50" s="160">
        <v>0</v>
      </c>
      <c r="AN50" s="160">
        <v>0</v>
      </c>
      <c r="AO50" s="160">
        <v>0</v>
      </c>
      <c r="AP50" s="160">
        <v>0</v>
      </c>
      <c r="AQ50" s="160">
        <v>0</v>
      </c>
      <c r="AR50" s="160">
        <v>0</v>
      </c>
      <c r="AS50" s="160">
        <v>0</v>
      </c>
      <c r="AT50" s="160">
        <v>0</v>
      </c>
      <c r="AU50" s="160">
        <v>0</v>
      </c>
      <c r="AV50" s="160">
        <v>307.81</v>
      </c>
      <c r="AW50" s="160">
        <v>369.29</v>
      </c>
      <c r="AX50" s="160">
        <v>341.6</v>
      </c>
      <c r="AY50" s="160">
        <v>397.28</v>
      </c>
      <c r="AZ50" s="160">
        <v>384.52</v>
      </c>
      <c r="BA50" s="160">
        <v>387.09</v>
      </c>
      <c r="BB50" s="160">
        <v>383.14</v>
      </c>
      <c r="BC50" s="160">
        <v>319.7</v>
      </c>
      <c r="BD50" s="160">
        <v>334.87</v>
      </c>
      <c r="BE50" s="160">
        <v>331.51</v>
      </c>
      <c r="BF50" s="160">
        <v>353.71</v>
      </c>
      <c r="BG50" s="160">
        <v>365.46</v>
      </c>
      <c r="BH50" s="160">
        <v>340.56</v>
      </c>
      <c r="BI50" s="160">
        <v>369.25</v>
      </c>
      <c r="BJ50" s="160">
        <v>381.87</v>
      </c>
      <c r="BK50" s="160">
        <v>408.3</v>
      </c>
      <c r="BL50" s="160">
        <v>386.51</v>
      </c>
      <c r="BM50" s="160">
        <v>438.76</v>
      </c>
      <c r="BN50" s="160">
        <v>462.12</v>
      </c>
      <c r="BO50" s="160">
        <v>354.82</v>
      </c>
      <c r="BP50" s="160">
        <v>622.28</v>
      </c>
      <c r="BQ50" s="160">
        <v>640.53</v>
      </c>
      <c r="BR50" s="160">
        <v>707.46</v>
      </c>
      <c r="BS50" s="160">
        <v>754.29</v>
      </c>
      <c r="BT50" s="160">
        <v>708.9</v>
      </c>
      <c r="BU50" s="160">
        <v>693.2</v>
      </c>
      <c r="BV50" s="160">
        <v>689.54</v>
      </c>
      <c r="BW50" s="160">
        <v>730</v>
      </c>
      <c r="BX50" s="160">
        <v>709.33</v>
      </c>
      <c r="BY50" s="160">
        <v>754.72</v>
      </c>
      <c r="BZ50" s="160">
        <v>769.95</v>
      </c>
      <c r="CA50" s="160">
        <v>830.49</v>
      </c>
      <c r="CB50" s="160">
        <v>800.52</v>
      </c>
      <c r="CC50" s="160">
        <v>782.06</v>
      </c>
      <c r="CD50" s="160">
        <v>840.31</v>
      </c>
      <c r="CE50" s="160">
        <v>892.13</v>
      </c>
      <c r="CF50" s="160">
        <v>859.22</v>
      </c>
      <c r="CG50" s="160">
        <v>903.81</v>
      </c>
      <c r="CH50" s="160">
        <v>849.75</v>
      </c>
      <c r="CI50" s="160">
        <v>956.85</v>
      </c>
      <c r="CJ50" s="160">
        <v>894.31</v>
      </c>
      <c r="CK50" s="160">
        <v>857.53</v>
      </c>
      <c r="CL50" s="160">
        <v>888.91</v>
      </c>
      <c r="CM50" s="160">
        <v>846.05</v>
      </c>
      <c r="CN50" s="160">
        <v>846.76</v>
      </c>
      <c r="CO50" s="160">
        <v>824.43</v>
      </c>
      <c r="CP50" s="160">
        <v>891.42</v>
      </c>
      <c r="CQ50" s="160">
        <v>936.71</v>
      </c>
      <c r="CR50" s="160">
        <v>891.42</v>
      </c>
      <c r="CS50" s="160">
        <v>989.84</v>
      </c>
      <c r="CT50" s="160">
        <v>1039.93</v>
      </c>
      <c r="CU50" s="160">
        <v>845.95</v>
      </c>
      <c r="CV50" s="160">
        <v>853.62</v>
      </c>
      <c r="CW50" s="160">
        <v>987.61</v>
      </c>
      <c r="CX50" s="160">
        <v>1051.3</v>
      </c>
      <c r="CY50" s="160">
        <v>1067.64</v>
      </c>
      <c r="CZ50" s="160">
        <v>1095.87</v>
      </c>
      <c r="DA50" s="160">
        <v>1032.11</v>
      </c>
      <c r="DB50" s="160">
        <v>981.87</v>
      </c>
      <c r="DC50" s="160">
        <v>923.6</v>
      </c>
      <c r="DD50" s="160">
        <v>663.94</v>
      </c>
      <c r="DE50" s="160">
        <v>785.18</v>
      </c>
      <c r="DF50" s="160">
        <v>779.25</v>
      </c>
      <c r="DG50" s="160">
        <v>725.18</v>
      </c>
      <c r="DH50" s="160">
        <v>597.31</v>
      </c>
      <c r="DI50" s="160">
        <v>652.27</v>
      </c>
      <c r="DJ50" s="160">
        <v>719.29</v>
      </c>
      <c r="DK50" s="160">
        <v>714.06</v>
      </c>
      <c r="DL50" s="160">
        <v>790.81</v>
      </c>
      <c r="DM50" s="160">
        <v>817.53</v>
      </c>
      <c r="DN50" s="160">
        <v>754.05</v>
      </c>
      <c r="DO50" s="160">
        <v>724.3</v>
      </c>
      <c r="DP50" s="160">
        <v>703.72</v>
      </c>
      <c r="DQ50" s="160">
        <v>703.59</v>
      </c>
      <c r="DR50" s="160">
        <v>732.53</v>
      </c>
      <c r="DS50" s="160">
        <v>806.94</v>
      </c>
      <c r="DT50" s="160">
        <v>813.45</v>
      </c>
      <c r="DU50" s="160">
        <v>886.3</v>
      </c>
      <c r="DV50" s="160">
        <v>982.1</v>
      </c>
      <c r="DW50" s="160">
        <v>1005.43</v>
      </c>
      <c r="DX50" s="160">
        <v>1023.82</v>
      </c>
      <c r="DY50" s="160">
        <v>1022.01</v>
      </c>
      <c r="DZ50" s="160">
        <v>1059.93</v>
      </c>
      <c r="EA50" s="160">
        <v>1117.9</v>
      </c>
      <c r="EB50" s="160">
        <v>1194.88</v>
      </c>
      <c r="EC50" s="160">
        <v>1199.24</v>
      </c>
      <c r="ED50" s="160">
        <v>1188.07</v>
      </c>
      <c r="EE50" s="160">
        <v>1213.47</v>
      </c>
      <c r="EF50" s="160">
        <v>1198.58</v>
      </c>
      <c r="EG50" s="160">
        <v>1136.31</v>
      </c>
      <c r="EH50" s="160">
        <v>1226.17</v>
      </c>
      <c r="EI50" s="160">
        <v>1198.78</v>
      </c>
      <c r="EJ50" s="160">
        <v>1122.31</v>
      </c>
      <c r="EK50" s="160">
        <v>1024.47</v>
      </c>
      <c r="EL50" s="160">
        <v>977.24</v>
      </c>
      <c r="EM50" s="160">
        <v>879.09</v>
      </c>
      <c r="EN50" s="160">
        <v>805.6</v>
      </c>
      <c r="EO50" s="160">
        <v>807.95</v>
      </c>
      <c r="EP50" s="160">
        <v>864.45</v>
      </c>
      <c r="EQ50" s="160">
        <v>817.46</v>
      </c>
      <c r="ER50" s="160">
        <v>896</v>
      </c>
      <c r="ES50" s="160">
        <v>993.8</v>
      </c>
      <c r="ET50" s="160">
        <v>1033</v>
      </c>
      <c r="EU50" s="160">
        <v>997.85</v>
      </c>
      <c r="EV50" s="160">
        <v>1053.14</v>
      </c>
      <c r="EW50" s="160">
        <v>1071.86</v>
      </c>
      <c r="EX50" s="160">
        <v>1095.61</v>
      </c>
      <c r="EY50" s="160">
        <v>1139.59</v>
      </c>
      <c r="EZ50" s="160">
        <v>1188</v>
      </c>
      <c r="FA50" s="160">
        <v>1178.31</v>
      </c>
      <c r="FB50" s="160">
        <v>1203.42</v>
      </c>
      <c r="FC50" s="160">
        <v>1249.31</v>
      </c>
      <c r="FD50" s="160">
        <v>1379.23</v>
      </c>
      <c r="FE50" s="160">
        <v>1570.23</v>
      </c>
      <c r="FF50" s="160">
        <v>1527.23</v>
      </c>
      <c r="FG50" s="160">
        <v>1676.44</v>
      </c>
      <c r="FH50" s="160">
        <v>1481.38</v>
      </c>
      <c r="FI50" s="160">
        <v>1582.7</v>
      </c>
      <c r="FJ50" s="160">
        <v>1460.22</v>
      </c>
      <c r="FK50" s="160">
        <v>1564.04</v>
      </c>
      <c r="FL50" s="160">
        <v>1564.04</v>
      </c>
      <c r="FM50" s="160">
        <v>1610.92</v>
      </c>
      <c r="FN50" s="160">
        <v>1609.46</v>
      </c>
      <c r="FO50" s="160">
        <v>1522.46</v>
      </c>
      <c r="FP50" s="160">
        <v>1473.59</v>
      </c>
      <c r="FQ50" s="160">
        <v>1493.64</v>
      </c>
      <c r="FR50" s="160">
        <v>1503.54</v>
      </c>
      <c r="FS50" s="160">
        <v>1607.96</v>
      </c>
      <c r="FT50" s="160">
        <v>1613.91</v>
      </c>
      <c r="FU50" s="160">
        <v>1696.84</v>
      </c>
      <c r="FV50" s="160">
        <v>1748.42</v>
      </c>
      <c r="FW50" s="160">
        <v>1760.38</v>
      </c>
      <c r="FX50" s="160">
        <v>1859.42</v>
      </c>
      <c r="FY50" s="160">
        <v>1845.54</v>
      </c>
      <c r="FZ50" s="160">
        <v>1898.43</v>
      </c>
      <c r="GA50" s="160">
        <v>1927</v>
      </c>
      <c r="GB50" s="160">
        <v>2001.29</v>
      </c>
      <c r="GC50" s="160">
        <v>2066.25</v>
      </c>
      <c r="GD50" s="160">
        <v>2076.39</v>
      </c>
      <c r="GE50" s="160">
        <v>2026.04</v>
      </c>
      <c r="GF50" s="160">
        <v>1885.45</v>
      </c>
      <c r="GG50" s="160">
        <v>1995.63</v>
      </c>
      <c r="GH50" s="160">
        <v>1850.24</v>
      </c>
      <c r="GI50" s="160">
        <v>1823.66</v>
      </c>
      <c r="GJ50" s="160">
        <v>1924.02</v>
      </c>
      <c r="GK50" s="160">
        <v>1822.2</v>
      </c>
      <c r="GL50" s="160">
        <v>1738.84</v>
      </c>
      <c r="GM50" s="160">
        <v>1763.75</v>
      </c>
      <c r="GN50" s="18"/>
      <c r="GO50" s="18"/>
      <c r="GP50" s="18"/>
      <c r="GQ50" s="18"/>
      <c r="GR50" s="18"/>
      <c r="GS50" s="18"/>
      <c r="GT50" s="18"/>
      <c r="GU50" s="18"/>
      <c r="GV50" s="18"/>
      <c r="GW50" s="18"/>
      <c r="GX50" s="18"/>
      <c r="GY50" s="18"/>
      <c r="GZ50" s="18"/>
      <c r="HA50" s="18"/>
      <c r="HB50" s="18"/>
      <c r="HC50" s="18"/>
      <c r="HD50" s="18"/>
      <c r="HE50" s="18"/>
      <c r="HF50" s="18"/>
      <c r="HG50" s="18"/>
      <c r="HH50" s="18"/>
      <c r="HI50" s="18"/>
      <c r="HJ50" s="18"/>
      <c r="HK50" s="18"/>
      <c r="HL50" s="18"/>
      <c r="HM50" s="18"/>
      <c r="HN50" s="18"/>
      <c r="HO50" s="18"/>
      <c r="HP50" s="18"/>
      <c r="HQ50" s="18"/>
      <c r="HR50" s="18"/>
      <c r="HS50" s="18"/>
      <c r="HT50" s="18"/>
      <c r="HU50" s="18"/>
      <c r="HV50" s="18"/>
      <c r="HW50" s="18"/>
      <c r="HX50" s="18"/>
      <c r="HY50" s="18"/>
      <c r="HZ50" s="18"/>
      <c r="IA50" s="18"/>
      <c r="IB50" s="18"/>
      <c r="IC50" s="18"/>
      <c r="ID50" s="18"/>
      <c r="IE50" s="18"/>
      <c r="IF50" s="18"/>
      <c r="IG50" s="18"/>
      <c r="IH50" s="18"/>
      <c r="II50" s="18"/>
      <c r="IJ50" s="18"/>
      <c r="IK50" s="18"/>
      <c r="IL50" s="18"/>
      <c r="IM50" s="18"/>
      <c r="IN50" s="18"/>
      <c r="IO50" s="18"/>
      <c r="IP50" s="18"/>
      <c r="IQ50" s="18"/>
      <c r="IR50" s="18"/>
      <c r="IS50" s="18"/>
      <c r="IT50" s="18"/>
      <c r="IU50" s="18"/>
      <c r="IV50" s="18"/>
    </row>
    <row r="51" spans="1:256" s="11" customFormat="1" ht="32.25" customHeight="1">
      <c r="A51" s="160"/>
      <c r="B51" s="131" t="s">
        <v>29</v>
      </c>
      <c r="C51" s="160">
        <v>0</v>
      </c>
      <c r="D51" s="160">
        <v>0</v>
      </c>
      <c r="E51" s="160">
        <v>0</v>
      </c>
      <c r="F51" s="160">
        <v>0</v>
      </c>
      <c r="G51" s="160">
        <v>0</v>
      </c>
      <c r="H51" s="160">
        <v>0</v>
      </c>
      <c r="I51" s="160">
        <v>0</v>
      </c>
      <c r="J51" s="160">
        <v>0</v>
      </c>
      <c r="K51" s="160">
        <v>0</v>
      </c>
      <c r="L51" s="160">
        <v>0</v>
      </c>
      <c r="M51" s="160">
        <v>0</v>
      </c>
      <c r="N51" s="160">
        <v>0</v>
      </c>
      <c r="O51" s="160">
        <v>0</v>
      </c>
      <c r="P51" s="160">
        <v>0</v>
      </c>
      <c r="Q51" s="160">
        <v>0</v>
      </c>
      <c r="R51" s="160">
        <v>0</v>
      </c>
      <c r="S51" s="160">
        <v>0</v>
      </c>
      <c r="T51" s="160">
        <v>0</v>
      </c>
      <c r="U51" s="160">
        <v>0</v>
      </c>
      <c r="V51" s="160">
        <v>0</v>
      </c>
      <c r="W51" s="160">
        <v>0</v>
      </c>
      <c r="X51" s="160">
        <v>0</v>
      </c>
      <c r="Y51" s="160">
        <v>0</v>
      </c>
      <c r="Z51" s="160">
        <v>0</v>
      </c>
      <c r="AA51" s="160">
        <v>0</v>
      </c>
      <c r="AB51" s="160">
        <v>0</v>
      </c>
      <c r="AC51" s="160">
        <v>0</v>
      </c>
      <c r="AD51" s="160">
        <v>0</v>
      </c>
      <c r="AE51" s="160">
        <v>0</v>
      </c>
      <c r="AF51" s="160">
        <v>0</v>
      </c>
      <c r="AG51" s="160">
        <v>0</v>
      </c>
      <c r="AH51" s="160">
        <v>0</v>
      </c>
      <c r="AI51" s="160">
        <v>0</v>
      </c>
      <c r="AJ51" s="160">
        <v>0</v>
      </c>
      <c r="AK51" s="160">
        <v>0</v>
      </c>
      <c r="AL51" s="160">
        <v>0</v>
      </c>
      <c r="AM51" s="160">
        <v>0</v>
      </c>
      <c r="AN51" s="160">
        <v>0</v>
      </c>
      <c r="AO51" s="160">
        <v>0</v>
      </c>
      <c r="AP51" s="160">
        <v>0</v>
      </c>
      <c r="AQ51" s="160">
        <v>0</v>
      </c>
      <c r="AR51" s="160">
        <v>0</v>
      </c>
      <c r="AS51" s="160">
        <v>0</v>
      </c>
      <c r="AT51" s="160">
        <v>0</v>
      </c>
      <c r="AU51" s="160">
        <v>0</v>
      </c>
      <c r="AV51" s="160">
        <v>0</v>
      </c>
      <c r="AW51" s="160">
        <v>0</v>
      </c>
      <c r="AX51" s="160">
        <v>0</v>
      </c>
      <c r="AY51" s="160">
        <v>0</v>
      </c>
      <c r="AZ51" s="160">
        <v>0</v>
      </c>
      <c r="BA51" s="160">
        <v>0</v>
      </c>
      <c r="BB51" s="160">
        <v>0</v>
      </c>
      <c r="BC51" s="160">
        <v>0</v>
      </c>
      <c r="BD51" s="160">
        <v>0</v>
      </c>
      <c r="BE51" s="160">
        <v>0</v>
      </c>
      <c r="BF51" s="160">
        <v>0</v>
      </c>
      <c r="BG51" s="160">
        <v>0</v>
      </c>
      <c r="BH51" s="160">
        <v>0</v>
      </c>
      <c r="BI51" s="160">
        <v>0</v>
      </c>
      <c r="BJ51" s="160">
        <v>0</v>
      </c>
      <c r="BK51" s="160">
        <v>0</v>
      </c>
      <c r="BL51" s="160">
        <v>0</v>
      </c>
      <c r="BM51" s="160">
        <v>0</v>
      </c>
      <c r="BN51" s="160">
        <v>0</v>
      </c>
      <c r="BO51" s="160">
        <v>0</v>
      </c>
      <c r="BP51" s="160">
        <v>0</v>
      </c>
      <c r="BQ51" s="160">
        <v>0</v>
      </c>
      <c r="BR51" s="160">
        <v>0</v>
      </c>
      <c r="BS51" s="160">
        <v>0</v>
      </c>
      <c r="BT51" s="160">
        <v>0</v>
      </c>
      <c r="BU51" s="160">
        <v>0</v>
      </c>
      <c r="BV51" s="160">
        <v>0</v>
      </c>
      <c r="BW51" s="160">
        <v>0</v>
      </c>
      <c r="BX51" s="160">
        <v>0</v>
      </c>
      <c r="BY51" s="160">
        <v>0</v>
      </c>
      <c r="BZ51" s="160">
        <v>0</v>
      </c>
      <c r="CA51" s="160">
        <v>0</v>
      </c>
      <c r="CB51" s="160">
        <v>0</v>
      </c>
      <c r="CC51" s="160">
        <v>0</v>
      </c>
      <c r="CD51" s="160">
        <v>0</v>
      </c>
      <c r="CE51" s="160">
        <v>0</v>
      </c>
      <c r="CF51" s="160">
        <v>0</v>
      </c>
      <c r="CG51" s="160">
        <v>0</v>
      </c>
      <c r="CH51" s="160">
        <v>0</v>
      </c>
      <c r="CI51" s="160">
        <v>0</v>
      </c>
      <c r="CJ51" s="160">
        <v>0</v>
      </c>
      <c r="CK51" s="160">
        <v>0</v>
      </c>
      <c r="CL51" s="160">
        <v>0</v>
      </c>
      <c r="CM51" s="160">
        <v>0</v>
      </c>
      <c r="CN51" s="160">
        <v>0</v>
      </c>
      <c r="CO51" s="160">
        <v>0</v>
      </c>
      <c r="CP51" s="160">
        <v>0</v>
      </c>
      <c r="CQ51" s="160">
        <v>0</v>
      </c>
      <c r="CR51" s="160">
        <v>0</v>
      </c>
      <c r="CS51" s="160">
        <v>0</v>
      </c>
      <c r="CT51" s="160">
        <v>0</v>
      </c>
      <c r="CU51" s="160">
        <v>0</v>
      </c>
      <c r="CV51" s="160">
        <v>0</v>
      </c>
      <c r="CW51" s="160">
        <v>0</v>
      </c>
      <c r="CX51" s="160">
        <v>0</v>
      </c>
      <c r="CY51" s="160">
        <v>0</v>
      </c>
      <c r="CZ51" s="160">
        <v>0</v>
      </c>
      <c r="DA51" s="160">
        <v>0</v>
      </c>
      <c r="DB51" s="160">
        <v>0</v>
      </c>
      <c r="DC51" s="160">
        <v>0</v>
      </c>
      <c r="DD51" s="160">
        <v>0</v>
      </c>
      <c r="DE51" s="160">
        <v>0</v>
      </c>
      <c r="DF51" s="160">
        <v>0</v>
      </c>
      <c r="DG51" s="160">
        <v>0</v>
      </c>
      <c r="DH51" s="160">
        <v>0</v>
      </c>
      <c r="DI51" s="160">
        <v>0</v>
      </c>
      <c r="DJ51" s="160">
        <v>0</v>
      </c>
      <c r="DK51" s="160"/>
      <c r="DL51" s="160"/>
      <c r="DM51" s="160"/>
      <c r="DN51" s="160"/>
      <c r="DO51" s="160"/>
      <c r="DP51" s="160"/>
      <c r="DQ51" s="160"/>
      <c r="DR51" s="160"/>
      <c r="DS51" s="160"/>
      <c r="DT51" s="160"/>
      <c r="DU51" s="160"/>
      <c r="DV51" s="160"/>
      <c r="DW51" s="160"/>
      <c r="DX51" s="160"/>
      <c r="DY51" s="160"/>
      <c r="DZ51" s="160"/>
      <c r="EA51" s="160"/>
      <c r="EB51" s="160"/>
      <c r="EC51" s="160"/>
      <c r="ED51" s="160"/>
      <c r="EE51" s="160"/>
      <c r="EF51" s="160"/>
      <c r="EG51" s="160"/>
      <c r="EH51" s="160"/>
      <c r="EI51" s="160"/>
      <c r="EJ51" s="160"/>
      <c r="EK51" s="160"/>
      <c r="EL51" s="160"/>
      <c r="EM51" s="160"/>
      <c r="EN51" s="160"/>
      <c r="EO51" s="160"/>
      <c r="EP51" s="160"/>
      <c r="EQ51" s="160"/>
      <c r="ER51" s="160"/>
      <c r="ES51" s="160"/>
      <c r="ET51" s="160"/>
      <c r="EU51" s="160"/>
      <c r="EV51" s="160"/>
      <c r="EW51" s="160"/>
      <c r="EX51" s="160"/>
      <c r="EY51" s="160"/>
      <c r="EZ51" s="160"/>
      <c r="FA51" s="160"/>
      <c r="FB51" s="160"/>
      <c r="FC51" s="160"/>
      <c r="FD51" s="160"/>
      <c r="FE51" s="160"/>
      <c r="FF51" s="160"/>
      <c r="FG51" s="160"/>
      <c r="FH51" s="160"/>
      <c r="FI51" s="160"/>
      <c r="FJ51" s="160"/>
      <c r="FK51" s="160"/>
      <c r="FL51" s="160"/>
      <c r="FM51" s="160"/>
      <c r="FN51" s="160"/>
      <c r="FO51" s="160"/>
      <c r="FP51" s="160"/>
      <c r="FQ51" s="160">
        <v>143.88</v>
      </c>
      <c r="FR51" s="160">
        <v>145.83</v>
      </c>
      <c r="FS51" s="160">
        <v>145.04</v>
      </c>
      <c r="FT51" s="160">
        <v>145.65</v>
      </c>
      <c r="FU51" s="160">
        <v>146.19</v>
      </c>
      <c r="FV51" s="160"/>
      <c r="FW51" s="160"/>
      <c r="FX51" s="160"/>
      <c r="FY51" s="160"/>
      <c r="FZ51" s="160"/>
      <c r="GA51" s="160"/>
      <c r="GB51" s="160"/>
      <c r="GC51" s="160"/>
      <c r="GD51" s="160"/>
      <c r="GE51" s="160"/>
      <c r="GF51" s="160"/>
      <c r="GG51" s="160"/>
      <c r="GH51" s="160"/>
      <c r="GI51" s="160"/>
      <c r="GJ51" s="160"/>
      <c r="GK51" s="160"/>
      <c r="GL51" s="160"/>
      <c r="GM51" s="160"/>
      <c r="GN51" s="18"/>
      <c r="GO51" s="18"/>
      <c r="GP51" s="18"/>
      <c r="GQ51" s="18"/>
      <c r="GR51" s="18"/>
      <c r="GS51" s="18"/>
      <c r="GT51" s="18"/>
      <c r="GU51" s="18"/>
      <c r="GV51" s="18"/>
      <c r="GW51" s="18"/>
      <c r="GX51" s="18"/>
      <c r="GY51" s="18"/>
      <c r="GZ51" s="18"/>
      <c r="HA51" s="18"/>
      <c r="HB51" s="18"/>
      <c r="HC51" s="18"/>
      <c r="HD51" s="18"/>
      <c r="HE51" s="18"/>
      <c r="HF51" s="18"/>
      <c r="HG51" s="18"/>
      <c r="HH51" s="18"/>
      <c r="HI51" s="18"/>
      <c r="HJ51" s="18"/>
      <c r="HK51" s="18"/>
      <c r="HL51" s="18"/>
      <c r="HM51" s="18"/>
      <c r="HN51" s="18"/>
      <c r="HO51" s="18"/>
      <c r="HP51" s="18"/>
      <c r="HQ51" s="18"/>
      <c r="HR51" s="18"/>
      <c r="HS51" s="18"/>
      <c r="HT51" s="18"/>
      <c r="HU51" s="18"/>
      <c r="HV51" s="18"/>
      <c r="HW51" s="18"/>
      <c r="HX51" s="18"/>
      <c r="HY51" s="18"/>
      <c r="HZ51" s="18"/>
      <c r="IA51" s="18"/>
      <c r="IB51" s="18"/>
      <c r="IC51" s="18"/>
      <c r="ID51" s="18"/>
      <c r="IE51" s="18"/>
      <c r="IF51" s="18"/>
      <c r="IG51" s="18"/>
      <c r="IH51" s="18"/>
      <c r="II51" s="18"/>
      <c r="IJ51" s="18"/>
      <c r="IK51" s="18"/>
      <c r="IL51" s="18"/>
      <c r="IM51" s="18"/>
      <c r="IN51" s="18"/>
      <c r="IO51" s="18"/>
      <c r="IP51" s="18"/>
      <c r="IQ51" s="18"/>
      <c r="IR51" s="18"/>
      <c r="IS51" s="18"/>
      <c r="IT51" s="18"/>
      <c r="IU51" s="18"/>
      <c r="IV51" s="18"/>
    </row>
    <row r="52" spans="1:256" s="11" customFormat="1" ht="28.5" customHeight="1">
      <c r="A52" s="160"/>
      <c r="B52" s="162" t="s">
        <v>0</v>
      </c>
      <c r="C52" s="160">
        <v>0</v>
      </c>
      <c r="D52" s="160">
        <v>0</v>
      </c>
      <c r="E52" s="160">
        <v>0</v>
      </c>
      <c r="F52" s="160">
        <v>0</v>
      </c>
      <c r="G52" s="160">
        <v>0</v>
      </c>
      <c r="H52" s="160">
        <v>0</v>
      </c>
      <c r="I52" s="160">
        <v>0</v>
      </c>
      <c r="J52" s="160">
        <v>0</v>
      </c>
      <c r="K52" s="160">
        <v>0</v>
      </c>
      <c r="L52" s="160">
        <v>0</v>
      </c>
      <c r="M52" s="160">
        <v>0</v>
      </c>
      <c r="N52" s="160">
        <v>0</v>
      </c>
      <c r="O52" s="160">
        <v>0</v>
      </c>
      <c r="P52" s="160">
        <v>0</v>
      </c>
      <c r="Q52" s="160">
        <v>0</v>
      </c>
      <c r="R52" s="160">
        <v>0</v>
      </c>
      <c r="S52" s="160">
        <v>0</v>
      </c>
      <c r="T52" s="160">
        <v>0</v>
      </c>
      <c r="U52" s="160">
        <v>0</v>
      </c>
      <c r="V52" s="160">
        <v>0</v>
      </c>
      <c r="W52" s="160">
        <v>0</v>
      </c>
      <c r="X52" s="160">
        <v>0</v>
      </c>
      <c r="Y52" s="160">
        <v>0</v>
      </c>
      <c r="Z52" s="160">
        <v>0</v>
      </c>
      <c r="AA52" s="160">
        <v>0</v>
      </c>
      <c r="AB52" s="160">
        <v>0</v>
      </c>
      <c r="AC52" s="160">
        <v>0</v>
      </c>
      <c r="AD52" s="160">
        <v>0</v>
      </c>
      <c r="AE52" s="160">
        <v>0</v>
      </c>
      <c r="AF52" s="160">
        <v>0</v>
      </c>
      <c r="AG52" s="160">
        <v>0</v>
      </c>
      <c r="AH52" s="160">
        <v>0</v>
      </c>
      <c r="AI52" s="160">
        <v>0</v>
      </c>
      <c r="AJ52" s="160">
        <v>0</v>
      </c>
      <c r="AK52" s="160">
        <v>0</v>
      </c>
      <c r="AL52" s="160">
        <v>0</v>
      </c>
      <c r="AM52" s="160">
        <v>0</v>
      </c>
      <c r="AN52" s="160">
        <v>0</v>
      </c>
      <c r="AO52" s="160">
        <v>0</v>
      </c>
      <c r="AP52" s="160">
        <v>0</v>
      </c>
      <c r="AQ52" s="160">
        <v>0</v>
      </c>
      <c r="AR52" s="160">
        <v>0</v>
      </c>
      <c r="AS52" s="160">
        <v>0</v>
      </c>
      <c r="AT52" s="160">
        <v>0</v>
      </c>
      <c r="AU52" s="160">
        <v>0</v>
      </c>
      <c r="AV52" s="160">
        <v>0</v>
      </c>
      <c r="AW52" s="160">
        <v>0</v>
      </c>
      <c r="AX52" s="160">
        <v>0</v>
      </c>
      <c r="AY52" s="160">
        <v>0</v>
      </c>
      <c r="AZ52" s="160">
        <v>0</v>
      </c>
      <c r="BA52" s="160">
        <v>0</v>
      </c>
      <c r="BB52" s="160">
        <v>0</v>
      </c>
      <c r="BC52" s="160">
        <v>0</v>
      </c>
      <c r="BD52" s="160">
        <v>0</v>
      </c>
      <c r="BE52" s="160">
        <v>0</v>
      </c>
      <c r="BF52" s="160">
        <v>0</v>
      </c>
      <c r="BG52" s="160">
        <v>0</v>
      </c>
      <c r="BH52" s="160">
        <v>0</v>
      </c>
      <c r="BI52" s="160">
        <v>0</v>
      </c>
      <c r="BJ52" s="160">
        <v>0</v>
      </c>
      <c r="BK52" s="160">
        <v>0</v>
      </c>
      <c r="BL52" s="160">
        <v>0</v>
      </c>
      <c r="BM52" s="160">
        <v>0</v>
      </c>
      <c r="BN52" s="160">
        <v>0</v>
      </c>
      <c r="BO52" s="160">
        <v>0</v>
      </c>
      <c r="BP52" s="160">
        <v>0</v>
      </c>
      <c r="BQ52" s="160">
        <v>0</v>
      </c>
      <c r="BR52" s="160">
        <v>0</v>
      </c>
      <c r="BS52" s="160">
        <v>0</v>
      </c>
      <c r="BT52" s="160">
        <v>0</v>
      </c>
      <c r="BU52" s="160">
        <v>0</v>
      </c>
      <c r="BV52" s="160">
        <v>0</v>
      </c>
      <c r="BW52" s="160">
        <v>0</v>
      </c>
      <c r="BX52" s="160">
        <v>0</v>
      </c>
      <c r="BY52" s="160">
        <v>0</v>
      </c>
      <c r="BZ52" s="160">
        <v>0</v>
      </c>
      <c r="CA52" s="160">
        <v>0</v>
      </c>
      <c r="CB52" s="160">
        <v>0</v>
      </c>
      <c r="CC52" s="160">
        <v>0</v>
      </c>
      <c r="CD52" s="160">
        <v>0</v>
      </c>
      <c r="CE52" s="160">
        <v>0</v>
      </c>
      <c r="CF52" s="160">
        <v>0</v>
      </c>
      <c r="CG52" s="160">
        <v>0</v>
      </c>
      <c r="CH52" s="160">
        <v>0</v>
      </c>
      <c r="CI52" s="160">
        <v>0</v>
      </c>
      <c r="CJ52" s="160">
        <v>0</v>
      </c>
      <c r="CK52" s="160">
        <v>0</v>
      </c>
      <c r="CL52" s="160">
        <v>0</v>
      </c>
      <c r="CM52" s="160">
        <v>0</v>
      </c>
      <c r="CN52" s="160">
        <v>0</v>
      </c>
      <c r="CO52" s="160">
        <v>0</v>
      </c>
      <c r="CP52" s="160">
        <v>0</v>
      </c>
      <c r="CQ52" s="160">
        <v>0</v>
      </c>
      <c r="CR52" s="160">
        <v>0</v>
      </c>
      <c r="CS52" s="160">
        <v>0</v>
      </c>
      <c r="CT52" s="160">
        <v>0</v>
      </c>
      <c r="CU52" s="160">
        <v>0</v>
      </c>
      <c r="CV52" s="160">
        <v>0</v>
      </c>
      <c r="CW52" s="160">
        <v>0</v>
      </c>
      <c r="CX52" s="160">
        <v>0</v>
      </c>
      <c r="CY52" s="160">
        <v>0</v>
      </c>
      <c r="CZ52" s="160">
        <v>0</v>
      </c>
      <c r="DA52" s="160">
        <v>0</v>
      </c>
      <c r="DB52" s="160">
        <v>0</v>
      </c>
      <c r="DC52" s="160">
        <v>0</v>
      </c>
      <c r="DD52" s="160">
        <v>0</v>
      </c>
      <c r="DE52" s="160">
        <v>0</v>
      </c>
      <c r="DF52" s="160">
        <v>0</v>
      </c>
      <c r="DG52" s="160">
        <v>0</v>
      </c>
      <c r="DH52" s="160">
        <v>0</v>
      </c>
      <c r="DI52" s="160">
        <v>0</v>
      </c>
      <c r="DJ52" s="160">
        <v>0</v>
      </c>
      <c r="DK52" s="160"/>
      <c r="DL52" s="160"/>
      <c r="DM52" s="160"/>
      <c r="DN52" s="160"/>
      <c r="DO52" s="160"/>
      <c r="DP52" s="160"/>
      <c r="DQ52" s="160"/>
      <c r="DR52" s="160"/>
      <c r="DS52" s="160"/>
      <c r="DT52" s="160"/>
      <c r="DU52" s="160"/>
      <c r="DV52" s="160"/>
      <c r="DW52" s="160"/>
      <c r="DX52" s="160"/>
      <c r="DY52" s="160"/>
      <c r="DZ52" s="160"/>
      <c r="EA52" s="160"/>
      <c r="EB52" s="160"/>
      <c r="EC52" s="160"/>
      <c r="ED52" s="160"/>
      <c r="EE52" s="160"/>
      <c r="EF52" s="160"/>
      <c r="EG52" s="160"/>
      <c r="EH52" s="160"/>
      <c r="EI52" s="160"/>
      <c r="EJ52" s="160"/>
      <c r="EK52" s="160"/>
      <c r="EL52" s="160"/>
      <c r="EM52" s="160"/>
      <c r="EN52" s="160"/>
      <c r="EO52" s="160"/>
      <c r="EP52" s="160"/>
      <c r="EQ52" s="160"/>
      <c r="ER52" s="160"/>
      <c r="ES52" s="160"/>
      <c r="ET52" s="160"/>
      <c r="EU52" s="160"/>
      <c r="EV52" s="160"/>
      <c r="EW52" s="160"/>
      <c r="EX52" s="160"/>
      <c r="EY52" s="160"/>
      <c r="EZ52" s="160"/>
      <c r="FA52" s="160"/>
      <c r="FB52" s="160"/>
      <c r="FC52" s="160"/>
      <c r="FD52" s="160"/>
      <c r="FE52" s="160"/>
      <c r="FF52" s="160"/>
      <c r="FG52" s="160"/>
      <c r="FH52" s="160"/>
      <c r="FI52" s="160"/>
      <c r="FJ52" s="160"/>
      <c r="FK52" s="160"/>
      <c r="FL52" s="160"/>
      <c r="FM52" s="160"/>
      <c r="FN52" s="160"/>
      <c r="FO52" s="160"/>
      <c r="FP52" s="160"/>
      <c r="FQ52" s="160">
        <v>254.89</v>
      </c>
      <c r="FR52" s="160">
        <v>262.53</v>
      </c>
      <c r="FS52" s="160">
        <v>259.44</v>
      </c>
      <c r="FT52" s="160">
        <v>261.81</v>
      </c>
      <c r="FU52" s="160">
        <v>263.94</v>
      </c>
      <c r="FV52" s="160">
        <v>264.24</v>
      </c>
      <c r="FW52" s="160">
        <v>254.49</v>
      </c>
      <c r="FX52" s="160">
        <v>259.62</v>
      </c>
      <c r="FY52" s="160">
        <v>231.18</v>
      </c>
      <c r="FZ52" s="160">
        <v>234.09</v>
      </c>
      <c r="GA52" s="160">
        <v>236.77</v>
      </c>
      <c r="GB52" s="160"/>
      <c r="GC52" s="160"/>
      <c r="GD52" s="160"/>
      <c r="GE52" s="160"/>
      <c r="GF52" s="160"/>
      <c r="GG52" s="160"/>
      <c r="GH52" s="160"/>
      <c r="GI52" s="160"/>
      <c r="GJ52" s="160"/>
      <c r="GK52" s="160"/>
      <c r="GL52" s="160"/>
      <c r="GM52" s="160"/>
      <c r="GN52" s="18"/>
      <c r="GO52" s="18"/>
      <c r="GP52" s="18"/>
      <c r="GQ52" s="18"/>
      <c r="GR52" s="18"/>
      <c r="GS52" s="18"/>
      <c r="GT52" s="18"/>
      <c r="GU52" s="18"/>
      <c r="GV52" s="18"/>
      <c r="GW52" s="18"/>
      <c r="GX52" s="18"/>
      <c r="GY52" s="18"/>
      <c r="GZ52" s="18"/>
      <c r="HA52" s="18"/>
      <c r="HB52" s="18"/>
      <c r="HC52" s="18"/>
      <c r="HD52" s="18"/>
      <c r="HE52" s="18"/>
      <c r="HF52" s="18"/>
      <c r="HG52" s="18"/>
      <c r="HH52" s="18"/>
      <c r="HI52" s="18"/>
      <c r="HJ52" s="18"/>
      <c r="HK52" s="18"/>
      <c r="HL52" s="18"/>
      <c r="HM52" s="18"/>
      <c r="HN52" s="18"/>
      <c r="HO52" s="18"/>
      <c r="HP52" s="18"/>
      <c r="HQ52" s="18"/>
      <c r="HR52" s="18"/>
      <c r="HS52" s="18"/>
      <c r="HT52" s="18"/>
      <c r="HU52" s="18"/>
      <c r="HV52" s="18"/>
      <c r="HW52" s="18"/>
      <c r="HX52" s="18"/>
      <c r="HY52" s="18"/>
      <c r="HZ52" s="18"/>
      <c r="IA52" s="18"/>
      <c r="IB52" s="18"/>
      <c r="IC52" s="18"/>
      <c r="ID52" s="18"/>
      <c r="IE52" s="18"/>
      <c r="IF52" s="18"/>
      <c r="IG52" s="18"/>
      <c r="IH52" s="18"/>
      <c r="II52" s="18"/>
      <c r="IJ52" s="18"/>
      <c r="IK52" s="18"/>
      <c r="IL52" s="18"/>
      <c r="IM52" s="18"/>
      <c r="IN52" s="18"/>
      <c r="IO52" s="18"/>
      <c r="IP52" s="18"/>
      <c r="IQ52" s="18"/>
      <c r="IR52" s="18"/>
      <c r="IS52" s="18"/>
      <c r="IT52" s="18"/>
      <c r="IU52" s="18"/>
      <c r="IV52" s="18"/>
    </row>
    <row r="53" s="11" customFormat="1" ht="28.5" customHeight="1">
      <c r="B53" s="4"/>
    </row>
  </sheetData>
  <sheetProtection/>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IV428"/>
  <sheetViews>
    <sheetView zoomScale="80" zoomScaleNormal="80" zoomScalePageLayoutView="0" workbookViewId="0" topLeftCell="A1">
      <pane xSplit="2" ySplit="3" topLeftCell="BH9" activePane="bottomRight" state="frozen"/>
      <selection pane="topLeft" activeCell="A1" sqref="A1"/>
      <selection pane="topRight" activeCell="C1" sqref="C1"/>
      <selection pane="bottomLeft" activeCell="A4" sqref="A4"/>
      <selection pane="bottomRight" activeCell="BB11" sqref="BB11"/>
    </sheetView>
  </sheetViews>
  <sheetFormatPr defaultColWidth="30.421875" defaultRowHeight="15"/>
  <cols>
    <col min="1" max="1" width="84.57421875" style="5" customWidth="1"/>
    <col min="2" max="2" width="13.7109375" style="7" customWidth="1"/>
    <col min="3" max="3" width="16.8515625" style="5" customWidth="1"/>
    <col min="4" max="60" width="30.421875" style="5" customWidth="1"/>
    <col min="61" max="61" width="30.421875" style="20" customWidth="1"/>
    <col min="62" max="16384" width="30.421875" style="5" customWidth="1"/>
  </cols>
  <sheetData>
    <row r="1" spans="1:3" s="10" customFormat="1" ht="28.5" customHeight="1">
      <c r="A1" s="1" t="s">
        <v>2</v>
      </c>
      <c r="B1" s="1"/>
      <c r="C1" s="1"/>
    </row>
    <row r="2" spans="1:145" s="8" customFormat="1" ht="28.5" customHeight="1">
      <c r="A2" s="2" t="s">
        <v>13</v>
      </c>
      <c r="B2" s="2"/>
      <c r="C2" s="2"/>
      <c r="D2" s="9">
        <v>36586</v>
      </c>
      <c r="E2" s="9">
        <v>36678</v>
      </c>
      <c r="F2" s="9">
        <v>36770</v>
      </c>
      <c r="G2" s="9">
        <v>36861</v>
      </c>
      <c r="H2" s="9">
        <v>36951</v>
      </c>
      <c r="I2" s="9">
        <v>37043</v>
      </c>
      <c r="J2" s="9">
        <v>37135</v>
      </c>
      <c r="K2" s="9">
        <v>37226</v>
      </c>
      <c r="L2" s="9">
        <v>37316</v>
      </c>
      <c r="M2" s="9">
        <v>37408</v>
      </c>
      <c r="N2" s="9">
        <v>37500</v>
      </c>
      <c r="O2" s="9">
        <v>37591</v>
      </c>
      <c r="P2" s="9">
        <v>37681</v>
      </c>
      <c r="Q2" s="9">
        <v>37773</v>
      </c>
      <c r="R2" s="9">
        <v>37865</v>
      </c>
      <c r="S2" s="9">
        <v>37956</v>
      </c>
      <c r="T2" s="9">
        <v>38047</v>
      </c>
      <c r="U2" s="9">
        <v>38139</v>
      </c>
      <c r="V2" s="9">
        <v>38231</v>
      </c>
      <c r="W2" s="9">
        <v>38322</v>
      </c>
      <c r="X2" s="9">
        <v>38412</v>
      </c>
      <c r="Y2" s="9">
        <v>38504</v>
      </c>
      <c r="Z2" s="9">
        <v>38596</v>
      </c>
      <c r="AA2" s="9">
        <v>38687</v>
      </c>
      <c r="AB2" s="9">
        <v>38777</v>
      </c>
      <c r="AC2" s="9">
        <v>38869</v>
      </c>
      <c r="AD2" s="9">
        <v>38961</v>
      </c>
      <c r="AE2" s="9">
        <v>39052</v>
      </c>
      <c r="AF2" s="9">
        <v>39142</v>
      </c>
      <c r="AG2" s="9">
        <v>39234</v>
      </c>
      <c r="AH2" s="9">
        <v>39326</v>
      </c>
      <c r="AI2" s="9">
        <v>39417</v>
      </c>
      <c r="AJ2" s="9">
        <v>39508</v>
      </c>
      <c r="AK2" s="9">
        <v>39600</v>
      </c>
      <c r="AL2" s="9">
        <v>39692</v>
      </c>
      <c r="AM2" s="9">
        <v>39783</v>
      </c>
      <c r="AN2" s="9">
        <v>39873</v>
      </c>
      <c r="AO2" s="9">
        <v>39965</v>
      </c>
      <c r="AP2" s="9">
        <v>40057</v>
      </c>
      <c r="AQ2" s="9">
        <v>40148</v>
      </c>
      <c r="AR2" s="9">
        <v>40238</v>
      </c>
      <c r="AS2" s="9">
        <v>40330</v>
      </c>
      <c r="AT2" s="9">
        <v>40422</v>
      </c>
      <c r="AU2" s="9">
        <v>40513</v>
      </c>
      <c r="AV2" s="9">
        <v>40603</v>
      </c>
      <c r="AW2" s="9">
        <v>40695</v>
      </c>
      <c r="AX2" s="9">
        <v>40787</v>
      </c>
      <c r="AY2" s="9">
        <v>40878</v>
      </c>
      <c r="AZ2" s="9">
        <v>40969</v>
      </c>
      <c r="BA2" s="9">
        <v>41061</v>
      </c>
      <c r="BB2" s="9">
        <v>41153</v>
      </c>
      <c r="BC2" s="9">
        <v>41244</v>
      </c>
      <c r="BD2" s="9">
        <v>41334</v>
      </c>
      <c r="BE2" s="9">
        <v>41426</v>
      </c>
      <c r="BF2" s="9">
        <v>41518</v>
      </c>
      <c r="BG2" s="9">
        <v>41609</v>
      </c>
      <c r="BH2" s="9">
        <v>41699</v>
      </c>
      <c r="BI2" s="9">
        <v>41791</v>
      </c>
      <c r="BJ2" s="9">
        <v>41883</v>
      </c>
      <c r="BK2" s="9">
        <v>41974</v>
      </c>
      <c r="BL2" s="9">
        <v>42066</v>
      </c>
      <c r="BM2" s="9">
        <v>42158</v>
      </c>
      <c r="BN2" s="9">
        <v>42250</v>
      </c>
      <c r="BO2" s="9">
        <v>42342</v>
      </c>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row>
    <row r="3" spans="1:61" s="41" customFormat="1" ht="37.5">
      <c r="A3" s="40" t="s">
        <v>31</v>
      </c>
      <c r="B3" s="43"/>
      <c r="C3" s="42" t="s">
        <v>7</v>
      </c>
      <c r="F3" s="45"/>
      <c r="BI3" s="46"/>
    </row>
    <row r="4" spans="1:134" s="66" customFormat="1" ht="18.75">
      <c r="A4" s="56"/>
      <c r="B4" s="57" t="s">
        <v>26</v>
      </c>
      <c r="C4" s="56"/>
      <c r="D4" s="58" t="s">
        <v>44</v>
      </c>
      <c r="E4" s="58" t="s">
        <v>44</v>
      </c>
      <c r="F4" s="58" t="s">
        <v>44</v>
      </c>
      <c r="G4" s="58" t="s">
        <v>44</v>
      </c>
      <c r="H4" s="58" t="s">
        <v>44</v>
      </c>
      <c r="I4" s="58" t="s">
        <v>44</v>
      </c>
      <c r="J4" s="58" t="s">
        <v>44</v>
      </c>
      <c r="K4" s="58" t="s">
        <v>44</v>
      </c>
      <c r="L4" s="58" t="s">
        <v>44</v>
      </c>
      <c r="M4" s="58" t="s">
        <v>44</v>
      </c>
      <c r="N4" s="58" t="s">
        <v>44</v>
      </c>
      <c r="O4" s="58" t="s">
        <v>44</v>
      </c>
      <c r="P4" s="58" t="s">
        <v>44</v>
      </c>
      <c r="Q4" s="58" t="s">
        <v>44</v>
      </c>
      <c r="R4" s="58" t="s">
        <v>44</v>
      </c>
      <c r="S4" s="58" t="s">
        <v>44</v>
      </c>
      <c r="T4" s="58" t="s">
        <v>44</v>
      </c>
      <c r="U4" s="58" t="s">
        <v>44</v>
      </c>
      <c r="V4" s="58" t="s">
        <v>44</v>
      </c>
      <c r="W4" s="58" t="s">
        <v>44</v>
      </c>
      <c r="X4" s="58" t="s">
        <v>44</v>
      </c>
      <c r="Y4" s="58" t="s">
        <v>44</v>
      </c>
      <c r="Z4" s="58" t="s">
        <v>44</v>
      </c>
      <c r="AA4" s="58" t="s">
        <v>44</v>
      </c>
      <c r="AB4" s="59" t="s">
        <v>44</v>
      </c>
      <c r="AC4" s="58" t="s">
        <v>44</v>
      </c>
      <c r="AD4" s="58" t="s">
        <v>44</v>
      </c>
      <c r="AE4" s="60" t="s">
        <v>44</v>
      </c>
      <c r="AF4" s="59" t="s">
        <v>44</v>
      </c>
      <c r="AG4" s="58" t="s">
        <v>44</v>
      </c>
      <c r="AH4" s="58" t="s">
        <v>44</v>
      </c>
      <c r="AI4" s="60" t="s">
        <v>44</v>
      </c>
      <c r="AJ4" s="59" t="s">
        <v>44</v>
      </c>
      <c r="AK4" s="58" t="s">
        <v>44</v>
      </c>
      <c r="AL4" s="58" t="s">
        <v>44</v>
      </c>
      <c r="AM4" s="60" t="s">
        <v>44</v>
      </c>
      <c r="AN4" s="59">
        <v>0.39985769671976423</v>
      </c>
      <c r="AO4" s="58">
        <v>0.3934</v>
      </c>
      <c r="AP4" s="58">
        <v>0.4122571698871221</v>
      </c>
      <c r="AQ4" s="58">
        <v>0.43009990021999683</v>
      </c>
      <c r="AR4" s="59">
        <v>0.42656033851411834</v>
      </c>
      <c r="AS4" s="58">
        <v>0.41852259711414114</v>
      </c>
      <c r="AT4" s="58">
        <v>0.362712245863906</v>
      </c>
      <c r="AU4" s="60">
        <v>0.3821746682872278</v>
      </c>
      <c r="AV4" s="61">
        <v>0.35561289954806624</v>
      </c>
      <c r="AW4" s="61">
        <v>0.3634143550149978</v>
      </c>
      <c r="AX4" s="61">
        <v>0.35202635368610546</v>
      </c>
      <c r="AY4" s="62">
        <v>0.37419853679066345</v>
      </c>
      <c r="AZ4" s="58">
        <v>0.3816075</v>
      </c>
      <c r="BA4" s="58">
        <v>0.377785075</v>
      </c>
      <c r="BB4" s="58">
        <v>0.36919884</v>
      </c>
      <c r="BC4" s="58">
        <v>0.3930183</v>
      </c>
      <c r="BD4" s="58">
        <v>0.38</v>
      </c>
      <c r="BE4" s="58">
        <v>0.39</v>
      </c>
      <c r="BF4" s="58">
        <v>0.400882</v>
      </c>
      <c r="BG4" s="58">
        <v>0.418198</v>
      </c>
      <c r="BH4" s="58">
        <v>0.414018</v>
      </c>
      <c r="BI4" s="58">
        <v>0.426423</v>
      </c>
      <c r="BJ4" s="58">
        <v>0.4113456</v>
      </c>
      <c r="BK4" s="58">
        <v>0.4117669</v>
      </c>
      <c r="BL4" s="58">
        <v>0.4597</v>
      </c>
      <c r="BM4" s="58">
        <v>0.4672</v>
      </c>
      <c r="BN4" s="58">
        <v>0.4843</v>
      </c>
      <c r="BO4" s="58">
        <v>0.4976</v>
      </c>
      <c r="BP4" s="58"/>
      <c r="BQ4" s="58"/>
      <c r="BR4" s="58"/>
      <c r="BS4" s="58"/>
      <c r="BT4" s="58"/>
      <c r="BU4" s="58"/>
      <c r="BV4" s="58"/>
      <c r="BW4" s="58"/>
      <c r="BX4" s="59"/>
      <c r="BY4" s="58"/>
      <c r="BZ4" s="58"/>
      <c r="CA4" s="58"/>
      <c r="CB4" s="58"/>
      <c r="CC4" s="58"/>
      <c r="CD4" s="58"/>
      <c r="CE4" s="58"/>
      <c r="CF4" s="58"/>
      <c r="CG4" s="60"/>
      <c r="CH4" s="58"/>
      <c r="CI4" s="58"/>
      <c r="CJ4" s="59"/>
      <c r="CK4" s="58"/>
      <c r="CL4" s="58"/>
      <c r="CM4" s="58"/>
      <c r="CN4" s="58"/>
      <c r="CO4" s="58"/>
      <c r="CP4" s="58"/>
      <c r="CQ4" s="58"/>
      <c r="CR4" s="58"/>
      <c r="CS4" s="60"/>
      <c r="CT4" s="58"/>
      <c r="CU4" s="58"/>
      <c r="CV4" s="59"/>
      <c r="CW4" s="58"/>
      <c r="CX4" s="58"/>
      <c r="CY4" s="58"/>
      <c r="CZ4" s="58"/>
      <c r="DA4" s="58"/>
      <c r="DB4" s="58"/>
      <c r="DC4" s="58"/>
      <c r="DD4" s="58"/>
      <c r="DE4" s="60"/>
      <c r="DF4" s="58"/>
      <c r="DG4" s="58"/>
      <c r="DH4" s="59"/>
      <c r="DI4" s="63"/>
      <c r="DJ4" s="58"/>
      <c r="DK4" s="58"/>
      <c r="DL4" s="58"/>
      <c r="DM4" s="59"/>
      <c r="DN4" s="58"/>
      <c r="DO4" s="58"/>
      <c r="DP4" s="60"/>
      <c r="DQ4" s="61"/>
      <c r="DR4" s="61"/>
      <c r="DS4" s="61"/>
      <c r="DT4" s="62"/>
      <c r="DU4" s="64"/>
      <c r="DV4" s="61"/>
      <c r="DW4" s="58"/>
      <c r="DX4" s="60"/>
      <c r="DY4" s="58"/>
      <c r="DZ4" s="58"/>
      <c r="EA4" s="65"/>
      <c r="EB4" s="60"/>
      <c r="EC4" s="65"/>
      <c r="ED4" s="65"/>
    </row>
    <row r="5" spans="1:134" s="66" customFormat="1" ht="18.75">
      <c r="A5" s="56"/>
      <c r="B5" s="57" t="s">
        <v>27</v>
      </c>
      <c r="C5" s="56"/>
      <c r="D5" s="58">
        <v>1</v>
      </c>
      <c r="E5" s="58">
        <v>0</v>
      </c>
      <c r="F5" s="58">
        <v>0</v>
      </c>
      <c r="G5" s="58">
        <v>0.9866373296125361</v>
      </c>
      <c r="H5" s="58">
        <v>0.9860037</v>
      </c>
      <c r="I5" s="58">
        <v>0.9861983059292474</v>
      </c>
      <c r="J5" s="58">
        <v>0.9898244067298507</v>
      </c>
      <c r="K5" s="58">
        <v>0.9867134208147276</v>
      </c>
      <c r="L5" s="58">
        <v>0.9897191078008003</v>
      </c>
      <c r="M5" s="58">
        <v>0.9829673601212493</v>
      </c>
      <c r="N5" s="58">
        <v>0.9699976588809449</v>
      </c>
      <c r="O5" s="58">
        <v>0.9758445701029435</v>
      </c>
      <c r="P5" s="58">
        <v>0.9752189331982339</v>
      </c>
      <c r="Q5" s="58">
        <v>0.9513371206872661</v>
      </c>
      <c r="R5" s="58">
        <v>0.9502936805604698</v>
      </c>
      <c r="S5" s="58">
        <v>0.9458718493425964</v>
      </c>
      <c r="T5" s="58">
        <v>0.9412096256517042</v>
      </c>
      <c r="U5" s="58">
        <v>0.9421392764389684</v>
      </c>
      <c r="V5" s="58">
        <v>0.9439792515746572</v>
      </c>
      <c r="W5" s="58">
        <v>0.8675995959496415</v>
      </c>
      <c r="X5" s="58">
        <v>0</v>
      </c>
      <c r="Y5" s="58">
        <v>0</v>
      </c>
      <c r="Z5" s="58">
        <v>0</v>
      </c>
      <c r="AA5" s="58">
        <v>0</v>
      </c>
      <c r="AB5" s="59">
        <v>0</v>
      </c>
      <c r="AC5" s="58">
        <v>0</v>
      </c>
      <c r="AD5" s="58">
        <v>0</v>
      </c>
      <c r="AE5" s="60">
        <v>0</v>
      </c>
      <c r="AF5" s="59">
        <v>0</v>
      </c>
      <c r="AG5" s="58">
        <v>0</v>
      </c>
      <c r="AH5" s="58">
        <v>0</v>
      </c>
      <c r="AI5" s="60">
        <v>0</v>
      </c>
      <c r="AJ5" s="59">
        <v>0</v>
      </c>
      <c r="AK5" s="58">
        <v>0</v>
      </c>
      <c r="AL5" s="58">
        <v>0</v>
      </c>
      <c r="AM5" s="60">
        <v>0</v>
      </c>
      <c r="AN5" s="59">
        <v>0</v>
      </c>
      <c r="AO5" s="58"/>
      <c r="AP5" s="58"/>
      <c r="AQ5" s="58"/>
      <c r="AR5" s="59"/>
      <c r="AS5" s="58"/>
      <c r="AT5" s="58"/>
      <c r="AU5" s="60"/>
      <c r="AV5" s="59"/>
      <c r="AW5" s="58"/>
      <c r="AX5" s="58"/>
      <c r="AY5" s="60"/>
      <c r="AZ5" s="58"/>
      <c r="BA5" s="58"/>
      <c r="BB5" s="58"/>
      <c r="BC5" s="58"/>
      <c r="BD5" s="58"/>
      <c r="BE5" s="58"/>
      <c r="BF5" s="58"/>
      <c r="BG5" s="58">
        <v>0.01</v>
      </c>
      <c r="BH5" s="58">
        <v>0.04</v>
      </c>
      <c r="BI5" s="58">
        <v>0.00122136</v>
      </c>
      <c r="BJ5" s="58">
        <v>0.00595876</v>
      </c>
      <c r="BK5" s="58">
        <v>0.00694766</v>
      </c>
      <c r="BL5" s="58">
        <v>0.00632816</v>
      </c>
      <c r="BM5" s="58">
        <v>0.5512437702542684</v>
      </c>
      <c r="BN5" s="58">
        <v>0.5630634085251472</v>
      </c>
      <c r="BO5" s="58">
        <v>0.5558107978212892</v>
      </c>
      <c r="BP5" s="58"/>
      <c r="BQ5" s="58"/>
      <c r="BR5" s="58"/>
      <c r="BS5" s="58"/>
      <c r="BT5" s="58"/>
      <c r="BU5" s="58"/>
      <c r="BV5" s="58"/>
      <c r="BW5" s="58"/>
      <c r="BX5" s="59"/>
      <c r="BY5" s="58"/>
      <c r="BZ5" s="58"/>
      <c r="CA5" s="58"/>
      <c r="CB5" s="58"/>
      <c r="CC5" s="58"/>
      <c r="CD5" s="58"/>
      <c r="CE5" s="58"/>
      <c r="CF5" s="58"/>
      <c r="CG5" s="60"/>
      <c r="CH5" s="58"/>
      <c r="CI5" s="58"/>
      <c r="CJ5" s="59"/>
      <c r="CK5" s="58"/>
      <c r="CL5" s="58"/>
      <c r="CM5" s="58"/>
      <c r="CN5" s="58"/>
      <c r="CO5" s="58"/>
      <c r="CP5" s="58"/>
      <c r="CQ5" s="58"/>
      <c r="CR5" s="58"/>
      <c r="CS5" s="60"/>
      <c r="CT5" s="58"/>
      <c r="CU5" s="58"/>
      <c r="CV5" s="59"/>
      <c r="CW5" s="58"/>
      <c r="CX5" s="58"/>
      <c r="CY5" s="58"/>
      <c r="CZ5" s="58"/>
      <c r="DA5" s="58"/>
      <c r="DB5" s="58"/>
      <c r="DC5" s="58"/>
      <c r="DD5" s="58"/>
      <c r="DE5" s="60"/>
      <c r="DF5" s="58"/>
      <c r="DG5" s="58"/>
      <c r="DH5" s="59"/>
      <c r="DI5" s="63"/>
      <c r="DJ5" s="58"/>
      <c r="DK5" s="58"/>
      <c r="DL5" s="58"/>
      <c r="DM5" s="59"/>
      <c r="DN5" s="58"/>
      <c r="DO5" s="58"/>
      <c r="DP5" s="60"/>
      <c r="DQ5" s="59"/>
      <c r="DR5" s="58"/>
      <c r="DS5" s="58"/>
      <c r="DT5" s="60"/>
      <c r="DU5" s="59"/>
      <c r="DV5" s="58"/>
      <c r="DW5" s="58"/>
      <c r="DX5" s="60"/>
      <c r="DY5" s="58"/>
      <c r="DZ5" s="65"/>
      <c r="EA5" s="65"/>
      <c r="EB5" s="60"/>
      <c r="EC5" s="65"/>
      <c r="ED5" s="65"/>
    </row>
    <row r="6" spans="1:134" s="66" customFormat="1" ht="18.75">
      <c r="A6" s="56"/>
      <c r="B6" s="57" t="s">
        <v>28</v>
      </c>
      <c r="C6" s="56"/>
      <c r="D6" s="58">
        <v>1</v>
      </c>
      <c r="E6" s="58">
        <v>0</v>
      </c>
      <c r="F6" s="58">
        <v>0</v>
      </c>
      <c r="G6" s="58">
        <v>1</v>
      </c>
      <c r="H6" s="58">
        <v>1</v>
      </c>
      <c r="I6" s="58">
        <v>1</v>
      </c>
      <c r="J6" s="58">
        <v>1</v>
      </c>
      <c r="K6" s="58">
        <v>1</v>
      </c>
      <c r="L6" s="58">
        <v>0.99</v>
      </c>
      <c r="M6" s="58">
        <v>0.99</v>
      </c>
      <c r="N6" s="58">
        <v>0.99</v>
      </c>
      <c r="O6" s="58">
        <v>0.92</v>
      </c>
      <c r="P6" s="58">
        <v>0.92</v>
      </c>
      <c r="Q6" s="58">
        <v>0.91</v>
      </c>
      <c r="R6" s="58">
        <v>0.97</v>
      </c>
      <c r="S6" s="58">
        <v>0.98</v>
      </c>
      <c r="T6" s="58">
        <v>0.98</v>
      </c>
      <c r="U6" s="58">
        <v>0.97</v>
      </c>
      <c r="V6" s="58">
        <v>0.98</v>
      </c>
      <c r="W6" s="58">
        <v>0.94</v>
      </c>
      <c r="X6" s="58">
        <v>0.95</v>
      </c>
      <c r="Y6" s="58">
        <v>0.97</v>
      </c>
      <c r="Z6" s="58">
        <v>0.98</v>
      </c>
      <c r="AA6" s="58">
        <v>0.97</v>
      </c>
      <c r="AB6" s="59">
        <v>0.95</v>
      </c>
      <c r="AC6" s="58">
        <v>0.95</v>
      </c>
      <c r="AD6" s="58">
        <v>0.94</v>
      </c>
      <c r="AE6" s="60">
        <v>0.91</v>
      </c>
      <c r="AF6" s="59">
        <v>0.91</v>
      </c>
      <c r="AG6" s="58">
        <v>0.9</v>
      </c>
      <c r="AH6" s="58">
        <v>0.91</v>
      </c>
      <c r="AI6" s="60">
        <v>0.88</v>
      </c>
      <c r="AJ6" s="59">
        <v>0.87</v>
      </c>
      <c r="AK6" s="58">
        <v>0.79</v>
      </c>
      <c r="AL6" s="58">
        <v>0.79</v>
      </c>
      <c r="AM6" s="60">
        <v>0.81</v>
      </c>
      <c r="AN6" s="59">
        <v>0.83</v>
      </c>
      <c r="AO6" s="58">
        <v>0.78</v>
      </c>
      <c r="AP6" s="58">
        <v>0.77</v>
      </c>
      <c r="AQ6" s="58">
        <v>0.7483</v>
      </c>
      <c r="AR6" s="59">
        <v>0.726686798106781</v>
      </c>
      <c r="AS6" s="58">
        <v>0.754072782662826</v>
      </c>
      <c r="AT6" s="58">
        <v>0.7658510075850608</v>
      </c>
      <c r="AU6" s="60">
        <v>0.68</v>
      </c>
      <c r="AV6" s="59">
        <v>0.689389289154397</v>
      </c>
      <c r="AW6" s="58">
        <v>0.683694416937373</v>
      </c>
      <c r="AX6" s="58">
        <v>0.669630544675563</v>
      </c>
      <c r="AY6" s="60">
        <v>0.683</v>
      </c>
      <c r="AZ6" s="58">
        <v>0.7405</v>
      </c>
      <c r="BA6" s="58">
        <v>0.74</v>
      </c>
      <c r="BB6" s="58">
        <v>0.89</v>
      </c>
      <c r="BC6" s="58">
        <v>0.79</v>
      </c>
      <c r="BD6" s="58">
        <v>0.82</v>
      </c>
      <c r="BE6" s="58">
        <v>0.8221</v>
      </c>
      <c r="BF6" s="58">
        <v>0.8029</v>
      </c>
      <c r="BG6" s="58">
        <v>0.83</v>
      </c>
      <c r="BH6" s="58">
        <v>0.785</v>
      </c>
      <c r="BI6" s="58">
        <v>0.84631899124804</v>
      </c>
      <c r="BJ6" s="58">
        <v>0.82</v>
      </c>
      <c r="BK6" s="58">
        <v>0.798422811924415</v>
      </c>
      <c r="BL6" s="58">
        <v>0.798422811924415</v>
      </c>
      <c r="BM6" s="58">
        <v>0.76</v>
      </c>
      <c r="BN6" s="58">
        <v>0.78</v>
      </c>
      <c r="BO6" s="58"/>
      <c r="BP6" s="58"/>
      <c r="BQ6" s="58"/>
      <c r="BR6" s="58"/>
      <c r="BS6" s="58"/>
      <c r="BT6" s="58"/>
      <c r="BU6" s="58"/>
      <c r="BV6" s="58"/>
      <c r="BW6" s="58"/>
      <c r="BX6" s="59"/>
      <c r="BY6" s="58"/>
      <c r="BZ6" s="58"/>
      <c r="CA6" s="58"/>
      <c r="CB6" s="58"/>
      <c r="CC6" s="58"/>
      <c r="CD6" s="58"/>
      <c r="CE6" s="58"/>
      <c r="CF6" s="58"/>
      <c r="CG6" s="60"/>
      <c r="CH6" s="58"/>
      <c r="CI6" s="58"/>
      <c r="CJ6" s="59"/>
      <c r="CK6" s="58"/>
      <c r="CL6" s="58"/>
      <c r="CM6" s="58"/>
      <c r="CN6" s="58"/>
      <c r="CO6" s="58"/>
      <c r="CP6" s="58"/>
      <c r="CQ6" s="58"/>
      <c r="CR6" s="58"/>
      <c r="CS6" s="60"/>
      <c r="CT6" s="58"/>
      <c r="CU6" s="58"/>
      <c r="CV6" s="59"/>
      <c r="CW6" s="58"/>
      <c r="CX6" s="58"/>
      <c r="CY6" s="58"/>
      <c r="CZ6" s="58"/>
      <c r="DA6" s="58"/>
      <c r="DB6" s="58"/>
      <c r="DC6" s="58"/>
      <c r="DD6" s="58"/>
      <c r="DE6" s="60"/>
      <c r="DF6" s="58"/>
      <c r="DG6" s="58"/>
      <c r="DH6" s="59"/>
      <c r="DI6" s="63"/>
      <c r="DJ6" s="58"/>
      <c r="DK6" s="58"/>
      <c r="DL6" s="58"/>
      <c r="DM6" s="59"/>
      <c r="DN6" s="58"/>
      <c r="DO6" s="58"/>
      <c r="DP6" s="60"/>
      <c r="DQ6" s="59"/>
      <c r="DR6" s="58"/>
      <c r="DS6" s="58"/>
      <c r="DT6" s="60"/>
      <c r="DU6" s="59"/>
      <c r="DV6" s="58"/>
      <c r="DW6" s="58"/>
      <c r="DX6" s="60"/>
      <c r="DY6" s="58"/>
      <c r="DZ6" s="65"/>
      <c r="EA6" s="65"/>
      <c r="EB6" s="60"/>
      <c r="EC6" s="65"/>
      <c r="ED6" s="65"/>
    </row>
    <row r="7" spans="2:63" s="58" customFormat="1" ht="18.75">
      <c r="B7" s="58" t="s">
        <v>29</v>
      </c>
      <c r="D7" s="58">
        <v>0</v>
      </c>
      <c r="E7" s="58">
        <v>0</v>
      </c>
      <c r="F7" s="58">
        <v>0</v>
      </c>
      <c r="G7" s="58">
        <v>0</v>
      </c>
      <c r="H7" s="58">
        <v>0</v>
      </c>
      <c r="I7" s="58">
        <v>0</v>
      </c>
      <c r="J7" s="58">
        <v>0</v>
      </c>
      <c r="K7" s="58">
        <v>0</v>
      </c>
      <c r="L7" s="58">
        <v>0</v>
      </c>
      <c r="M7" s="58">
        <v>0</v>
      </c>
      <c r="N7" s="58">
        <v>0</v>
      </c>
      <c r="O7" s="58">
        <v>0</v>
      </c>
      <c r="P7" s="58">
        <v>0</v>
      </c>
      <c r="Q7" s="58">
        <v>0</v>
      </c>
      <c r="R7" s="58">
        <v>0</v>
      </c>
      <c r="S7" s="58">
        <v>0</v>
      </c>
      <c r="T7" s="58">
        <v>0</v>
      </c>
      <c r="U7" s="58">
        <v>0</v>
      </c>
      <c r="V7" s="58">
        <v>0</v>
      </c>
      <c r="W7" s="58">
        <v>0</v>
      </c>
      <c r="X7" s="58">
        <v>0</v>
      </c>
      <c r="Y7" s="58">
        <v>0</v>
      </c>
      <c r="Z7" s="58">
        <v>0</v>
      </c>
      <c r="AA7" s="58">
        <v>0</v>
      </c>
      <c r="AB7" s="58">
        <v>0</v>
      </c>
      <c r="AC7" s="58">
        <v>0</v>
      </c>
      <c r="AD7" s="58">
        <v>0</v>
      </c>
      <c r="AE7" s="58">
        <v>0</v>
      </c>
      <c r="AF7" s="58">
        <v>0</v>
      </c>
      <c r="AG7" s="58">
        <v>0</v>
      </c>
      <c r="AH7" s="58">
        <v>0</v>
      </c>
      <c r="AI7" s="58">
        <v>0</v>
      </c>
      <c r="AJ7" s="58">
        <v>0</v>
      </c>
      <c r="AK7" s="58">
        <v>0</v>
      </c>
      <c r="AL7" s="58">
        <v>0</v>
      </c>
      <c r="AM7" s="58">
        <v>0</v>
      </c>
      <c r="AN7" s="58">
        <v>0</v>
      </c>
      <c r="BG7" s="58">
        <v>0.88</v>
      </c>
      <c r="BH7" s="58">
        <v>0.87</v>
      </c>
      <c r="BI7" s="58">
        <v>0.84</v>
      </c>
      <c r="BJ7" s="58">
        <v>0.0085</v>
      </c>
      <c r="BK7" s="58">
        <v>0.0084</v>
      </c>
    </row>
    <row r="8" spans="1:134" s="66" customFormat="1" ht="18.75">
      <c r="A8" s="56"/>
      <c r="B8" s="57" t="s">
        <v>0</v>
      </c>
      <c r="C8" s="56"/>
      <c r="D8" s="58">
        <v>0</v>
      </c>
      <c r="E8" s="58">
        <v>0</v>
      </c>
      <c r="F8" s="58">
        <v>0</v>
      </c>
      <c r="G8" s="58">
        <v>0</v>
      </c>
      <c r="H8" s="58">
        <v>0</v>
      </c>
      <c r="I8" s="58">
        <v>0</v>
      </c>
      <c r="J8" s="58">
        <v>0</v>
      </c>
      <c r="K8" s="58">
        <v>0</v>
      </c>
      <c r="L8" s="58">
        <v>0</v>
      </c>
      <c r="M8" s="58">
        <v>0</v>
      </c>
      <c r="N8" s="58">
        <v>0</v>
      </c>
      <c r="O8" s="58">
        <v>0</v>
      </c>
      <c r="P8" s="58">
        <v>0</v>
      </c>
      <c r="Q8" s="58">
        <v>0</v>
      </c>
      <c r="R8" s="58">
        <v>0</v>
      </c>
      <c r="S8" s="58">
        <v>0</v>
      </c>
      <c r="T8" s="58">
        <v>0</v>
      </c>
      <c r="U8" s="58">
        <v>0</v>
      </c>
      <c r="V8" s="58">
        <v>0</v>
      </c>
      <c r="W8" s="58">
        <v>0</v>
      </c>
      <c r="X8" s="58">
        <v>0</v>
      </c>
      <c r="Y8" s="58">
        <v>0</v>
      </c>
      <c r="Z8" s="58">
        <v>0</v>
      </c>
      <c r="AA8" s="58">
        <v>0</v>
      </c>
      <c r="AB8" s="59">
        <v>0</v>
      </c>
      <c r="AC8" s="58">
        <v>0</v>
      </c>
      <c r="AD8" s="58">
        <v>0</v>
      </c>
      <c r="AE8" s="60">
        <v>0</v>
      </c>
      <c r="AF8" s="59">
        <v>0</v>
      </c>
      <c r="AG8" s="58">
        <v>0</v>
      </c>
      <c r="AH8" s="58">
        <v>0</v>
      </c>
      <c r="AI8" s="60">
        <v>0</v>
      </c>
      <c r="AJ8" s="59">
        <v>0</v>
      </c>
      <c r="AK8" s="58">
        <v>0</v>
      </c>
      <c r="AL8" s="58">
        <v>0</v>
      </c>
      <c r="AM8" s="60">
        <v>0</v>
      </c>
      <c r="AN8" s="59">
        <v>0</v>
      </c>
      <c r="AO8" s="58"/>
      <c r="AP8" s="58"/>
      <c r="AQ8" s="58"/>
      <c r="AR8" s="59"/>
      <c r="AS8" s="58"/>
      <c r="AT8" s="58"/>
      <c r="AU8" s="60"/>
      <c r="AV8" s="59"/>
      <c r="AW8" s="58"/>
      <c r="AX8" s="58"/>
      <c r="AY8" s="60"/>
      <c r="AZ8" s="58"/>
      <c r="BA8" s="58"/>
      <c r="BB8" s="58"/>
      <c r="BC8" s="58"/>
      <c r="BD8" s="58"/>
      <c r="BE8" s="58"/>
      <c r="BF8" s="58"/>
      <c r="BG8" s="58"/>
      <c r="BH8" s="58"/>
      <c r="BI8" s="67"/>
      <c r="BJ8" s="58"/>
      <c r="BK8" s="58"/>
      <c r="BL8" s="58"/>
      <c r="BM8" s="58"/>
      <c r="BN8" s="58"/>
      <c r="BO8" s="58"/>
      <c r="BP8" s="58"/>
      <c r="BQ8" s="58"/>
      <c r="BR8" s="58"/>
      <c r="BS8" s="58"/>
      <c r="BT8" s="58"/>
      <c r="BU8" s="58"/>
      <c r="BV8" s="58"/>
      <c r="BW8" s="58"/>
      <c r="BX8" s="59"/>
      <c r="BY8" s="58"/>
      <c r="BZ8" s="58"/>
      <c r="CA8" s="58"/>
      <c r="CB8" s="58"/>
      <c r="CC8" s="58"/>
      <c r="CD8" s="58"/>
      <c r="CE8" s="58"/>
      <c r="CF8" s="58"/>
      <c r="CG8" s="60"/>
      <c r="CH8" s="58"/>
      <c r="CI8" s="58"/>
      <c r="CJ8" s="59"/>
      <c r="CK8" s="58"/>
      <c r="CL8" s="58"/>
      <c r="CM8" s="58"/>
      <c r="CN8" s="58"/>
      <c r="CO8" s="58"/>
      <c r="CP8" s="58"/>
      <c r="CQ8" s="58"/>
      <c r="CR8" s="58"/>
      <c r="CS8" s="60"/>
      <c r="CT8" s="58"/>
      <c r="CU8" s="58"/>
      <c r="CV8" s="59"/>
      <c r="CW8" s="58"/>
      <c r="CX8" s="58"/>
      <c r="CY8" s="58"/>
      <c r="CZ8" s="58"/>
      <c r="DA8" s="58"/>
      <c r="DB8" s="58"/>
      <c r="DC8" s="58"/>
      <c r="DD8" s="58"/>
      <c r="DE8" s="60"/>
      <c r="DF8" s="58"/>
      <c r="DG8" s="58"/>
      <c r="DH8" s="59"/>
      <c r="DI8" s="63"/>
      <c r="DJ8" s="58"/>
      <c r="DK8" s="58"/>
      <c r="DL8" s="58"/>
      <c r="DM8" s="59"/>
      <c r="DN8" s="58"/>
      <c r="DO8" s="58"/>
      <c r="DP8" s="60"/>
      <c r="DQ8" s="59"/>
      <c r="DR8" s="58"/>
      <c r="DS8" s="58"/>
      <c r="DT8" s="60"/>
      <c r="DU8" s="59"/>
      <c r="DV8" s="58"/>
      <c r="DW8" s="58"/>
      <c r="DX8" s="60"/>
      <c r="DY8" s="58"/>
      <c r="DZ8" s="65"/>
      <c r="EA8" s="65"/>
      <c r="EB8" s="60"/>
      <c r="EC8" s="65"/>
      <c r="ED8" s="65"/>
    </row>
    <row r="9" spans="1:145" s="8" customFormat="1" ht="28.5" customHeight="1">
      <c r="A9" s="2" t="s">
        <v>14</v>
      </c>
      <c r="B9" s="2"/>
      <c r="C9" s="2"/>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row>
    <row r="10" spans="1:116" s="48" customFormat="1" ht="28.5" customHeight="1">
      <c r="A10" s="40" t="s">
        <v>15</v>
      </c>
      <c r="B10" s="43"/>
      <c r="C10" s="42" t="s">
        <v>7</v>
      </c>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row>
    <row r="11" spans="1:116" s="110" customFormat="1" ht="28.5" customHeight="1">
      <c r="A11" s="108"/>
      <c r="B11" s="109" t="s">
        <v>26</v>
      </c>
      <c r="C11" s="108"/>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v>15037</v>
      </c>
      <c r="BB11" s="54">
        <v>15081</v>
      </c>
      <c r="BC11" s="54">
        <v>15566</v>
      </c>
      <c r="BD11" s="54">
        <v>14868</v>
      </c>
      <c r="BE11" s="54">
        <v>14769</v>
      </c>
      <c r="BF11" s="54">
        <v>15966</v>
      </c>
      <c r="BG11" s="54">
        <v>4311</v>
      </c>
      <c r="BH11" s="54">
        <v>8605</v>
      </c>
      <c r="BI11" s="54">
        <v>8627</v>
      </c>
      <c r="BJ11" s="54">
        <v>8664</v>
      </c>
      <c r="BK11" s="54">
        <v>8589</v>
      </c>
      <c r="BL11" s="54">
        <v>8716</v>
      </c>
      <c r="BM11" s="54">
        <v>8725</v>
      </c>
      <c r="BN11" s="54">
        <v>8758</v>
      </c>
      <c r="BO11" s="54">
        <v>8805</v>
      </c>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row>
    <row r="12" spans="1:116" s="120" customFormat="1" ht="28.5" customHeight="1">
      <c r="A12" s="107"/>
      <c r="B12" s="107" t="s">
        <v>27</v>
      </c>
      <c r="C12" s="107"/>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9">
        <v>419</v>
      </c>
      <c r="BH12" s="119">
        <v>485</v>
      </c>
      <c r="BI12" s="119">
        <v>469</v>
      </c>
      <c r="BJ12" s="119">
        <v>556</v>
      </c>
      <c r="BK12" s="119">
        <v>604</v>
      </c>
      <c r="BL12" s="119">
        <v>629</v>
      </c>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row>
    <row r="13" spans="1:116" s="120" customFormat="1" ht="28.5" customHeight="1">
      <c r="A13" s="107"/>
      <c r="B13" s="107" t="s">
        <v>28</v>
      </c>
      <c r="C13" s="107"/>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9">
        <v>113</v>
      </c>
      <c r="AT13" s="119">
        <v>205</v>
      </c>
      <c r="AU13" s="119">
        <v>273</v>
      </c>
      <c r="AV13" s="119">
        <v>351</v>
      </c>
      <c r="AW13" s="119">
        <v>473</v>
      </c>
      <c r="AX13" s="119"/>
      <c r="AY13" s="119"/>
      <c r="AZ13" s="119">
        <v>746</v>
      </c>
      <c r="BA13" s="119">
        <v>801</v>
      </c>
      <c r="BB13" s="119">
        <v>851</v>
      </c>
      <c r="BC13" s="119">
        <v>1075</v>
      </c>
      <c r="BD13" s="119">
        <v>1134</v>
      </c>
      <c r="BE13" s="119">
        <v>1162</v>
      </c>
      <c r="BF13" s="119">
        <v>1187</v>
      </c>
      <c r="BG13" s="119">
        <v>1220</v>
      </c>
      <c r="BH13" s="119">
        <v>1248</v>
      </c>
      <c r="BI13" s="119">
        <v>1296</v>
      </c>
      <c r="BJ13" s="119">
        <v>1313</v>
      </c>
      <c r="BK13" s="119">
        <v>1331</v>
      </c>
      <c r="BL13" s="119">
        <v>1343</v>
      </c>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row>
    <row r="14" spans="1:116" s="122" customFormat="1" ht="28.5" customHeight="1">
      <c r="A14" s="4"/>
      <c r="B14" s="4" t="s">
        <v>29</v>
      </c>
      <c r="C14" s="4"/>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row>
    <row r="15" spans="1:116" s="6" customFormat="1" ht="28.5" customHeight="1">
      <c r="A15" s="3"/>
      <c r="B15" s="4" t="s">
        <v>0</v>
      </c>
      <c r="C15" s="3"/>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row>
    <row r="16" spans="1:116" s="48" customFormat="1" ht="28.5" customHeight="1">
      <c r="A16" s="40" t="s">
        <v>42</v>
      </c>
      <c r="B16" s="43"/>
      <c r="C16" s="42" t="s">
        <v>7</v>
      </c>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row>
    <row r="17" spans="1:116" s="110" customFormat="1" ht="28.5" customHeight="1">
      <c r="A17" s="108"/>
      <c r="B17" s="109" t="s">
        <v>26</v>
      </c>
      <c r="C17" s="108"/>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v>5435</v>
      </c>
      <c r="BH17" s="54">
        <v>8160</v>
      </c>
      <c r="BI17" s="54">
        <v>8074</v>
      </c>
      <c r="BJ17" s="54">
        <v>8147</v>
      </c>
      <c r="BK17" s="54">
        <v>8101</v>
      </c>
      <c r="BL17" s="54">
        <v>8054</v>
      </c>
      <c r="BM17" s="54">
        <v>8027</v>
      </c>
      <c r="BN17" s="54">
        <v>7987</v>
      </c>
      <c r="BO17" s="54">
        <v>7972</v>
      </c>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row>
    <row r="18" spans="1:116" s="110" customFormat="1" ht="28.5" customHeight="1">
      <c r="A18" s="108"/>
      <c r="B18" s="109" t="s">
        <v>27</v>
      </c>
      <c r="C18" s="108"/>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111" t="s">
        <v>56</v>
      </c>
      <c r="BH18" s="111" t="s">
        <v>56</v>
      </c>
      <c r="BI18" s="111" t="s">
        <v>56</v>
      </c>
      <c r="BJ18" s="111" t="s">
        <v>56</v>
      </c>
      <c r="BK18" s="111" t="s">
        <v>56</v>
      </c>
      <c r="BL18" s="111" t="s">
        <v>56</v>
      </c>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row>
    <row r="19" spans="1:116" s="110" customFormat="1" ht="28.5" customHeight="1">
      <c r="A19" s="108"/>
      <c r="B19" s="109" t="s">
        <v>28</v>
      </c>
      <c r="C19" s="108"/>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v>237</v>
      </c>
      <c r="AT19" s="54">
        <v>572</v>
      </c>
      <c r="AU19" s="54">
        <v>883</v>
      </c>
      <c r="AV19" s="54">
        <v>1176</v>
      </c>
      <c r="AW19" s="54">
        <v>1507</v>
      </c>
      <c r="AX19" s="54">
        <v>1896</v>
      </c>
      <c r="AY19" s="54">
        <v>2558</v>
      </c>
      <c r="AZ19" s="54">
        <v>2908</v>
      </c>
      <c r="BA19" s="54">
        <v>3057</v>
      </c>
      <c r="BB19" s="54">
        <v>3303</v>
      </c>
      <c r="BC19" s="54">
        <v>3618</v>
      </c>
      <c r="BD19" s="54">
        <v>3786</v>
      </c>
      <c r="BE19" s="54">
        <v>3886</v>
      </c>
      <c r="BF19" s="54">
        <v>4059</v>
      </c>
      <c r="BG19" s="54">
        <v>4195</v>
      </c>
      <c r="BH19" s="54">
        <v>4323</v>
      </c>
      <c r="BI19" s="54">
        <v>4447</v>
      </c>
      <c r="BJ19" s="54">
        <v>4560</v>
      </c>
      <c r="BK19" s="54">
        <v>4640</v>
      </c>
      <c r="BL19" s="54">
        <v>4712</v>
      </c>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row>
    <row r="20" spans="1:116" s="110" customFormat="1" ht="28.5" customHeight="1">
      <c r="A20" s="108"/>
      <c r="B20" s="109" t="s">
        <v>29</v>
      </c>
      <c r="C20" s="108"/>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112"/>
      <c r="BH20" s="112"/>
      <c r="BI20" s="112"/>
      <c r="BJ20" s="112"/>
      <c r="BK20" s="112"/>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row>
    <row r="21" spans="1:116" s="110" customFormat="1" ht="28.5" customHeight="1">
      <c r="A21" s="108"/>
      <c r="B21" s="109" t="s">
        <v>0</v>
      </c>
      <c r="C21" s="108"/>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row>
    <row r="22" spans="1:116" s="48" customFormat="1" ht="28.5" customHeight="1">
      <c r="A22" s="40" t="s">
        <v>16</v>
      </c>
      <c r="B22" s="43"/>
      <c r="C22" s="42" t="s">
        <v>7</v>
      </c>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row>
    <row r="23" spans="1:256" s="20" customFormat="1" ht="28.5" customHeight="1">
      <c r="A23" s="11"/>
      <c r="B23" s="11" t="s">
        <v>26</v>
      </c>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83"/>
      <c r="BD23" s="83"/>
      <c r="BE23" s="83"/>
      <c r="BF23" s="83"/>
      <c r="BG23" s="83">
        <v>0.4036</v>
      </c>
      <c r="BH23" s="83">
        <v>0.2168</v>
      </c>
      <c r="BI23" s="83">
        <v>0.2245</v>
      </c>
      <c r="BJ23" s="83">
        <v>0.2241</v>
      </c>
      <c r="BK23" s="83">
        <v>0.2249</v>
      </c>
      <c r="BL23" s="11">
        <v>0.0067</v>
      </c>
      <c r="BM23" s="11">
        <v>0.0067</v>
      </c>
      <c r="BN23" s="11">
        <v>0.0068</v>
      </c>
      <c r="BO23" s="11">
        <v>0.00686</v>
      </c>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row>
    <row r="24" spans="1:256" ht="28.5" customHeight="1">
      <c r="A24" s="11"/>
      <c r="B24" s="11" t="s">
        <v>27</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v>0.392</v>
      </c>
      <c r="BH24" s="11">
        <v>0.3924</v>
      </c>
      <c r="BI24" s="16">
        <v>0.3944</v>
      </c>
      <c r="BJ24" s="5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row>
    <row r="25" spans="1:116" ht="28.5" customHeight="1">
      <c r="A25" s="3"/>
      <c r="B25" s="4" t="s">
        <v>28</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29"/>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row>
    <row r="26" spans="1:116" ht="28.5" customHeight="1">
      <c r="A26" s="3"/>
      <c r="B26" s="4" t="s">
        <v>29</v>
      </c>
      <c r="C26" s="3"/>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49"/>
      <c r="BH26" s="49"/>
      <c r="BI26" s="49"/>
      <c r="BJ26" s="49"/>
      <c r="BK26" s="49"/>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row>
    <row r="27" spans="1:116" ht="28.5" customHeight="1">
      <c r="A27" s="3"/>
      <c r="B27" s="4" t="s">
        <v>0</v>
      </c>
      <c r="C27" s="3"/>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29"/>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row>
    <row r="28" spans="1:116" s="48" customFormat="1" ht="28.5" customHeight="1">
      <c r="A28" s="40" t="s">
        <v>43</v>
      </c>
      <c r="B28" s="43"/>
      <c r="C28" s="42" t="s">
        <v>7</v>
      </c>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row>
    <row r="29" spans="1:116" ht="28.5" customHeight="1">
      <c r="A29" s="3"/>
      <c r="B29" s="4" t="s">
        <v>26</v>
      </c>
      <c r="C29" s="3"/>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v>0.0161</v>
      </c>
      <c r="BH29" s="11">
        <v>0.0067</v>
      </c>
      <c r="BI29" s="29">
        <v>0.0072</v>
      </c>
      <c r="BJ29" s="11">
        <v>0.0072</v>
      </c>
      <c r="BK29" s="11">
        <v>0.0068</v>
      </c>
      <c r="BL29" s="11">
        <v>0.0062</v>
      </c>
      <c r="BM29" s="11">
        <v>0.0062</v>
      </c>
      <c r="BN29" s="11">
        <v>0.0062</v>
      </c>
      <c r="BO29" s="11">
        <v>0.0062</v>
      </c>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row>
    <row r="30" spans="1:116" ht="28.5" customHeight="1">
      <c r="A30" s="3"/>
      <c r="B30" s="4" t="s">
        <v>27</v>
      </c>
      <c r="C30" s="3"/>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51" t="s">
        <v>56</v>
      </c>
      <c r="BH30" s="51" t="s">
        <v>56</v>
      </c>
      <c r="BI30" s="53" t="s">
        <v>56</v>
      </c>
      <c r="BJ30" s="51" t="s">
        <v>56</v>
      </c>
      <c r="BK30" s="51" t="s">
        <v>56</v>
      </c>
      <c r="BL30" s="51" t="s">
        <v>56</v>
      </c>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row>
    <row r="31" spans="1:116" ht="28.5" customHeight="1">
      <c r="A31" s="3"/>
      <c r="B31" s="4" t="s">
        <v>28</v>
      </c>
      <c r="C31" s="3"/>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29"/>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row>
    <row r="32" spans="1:116" ht="28.5" customHeight="1">
      <c r="A32" s="3"/>
      <c r="B32" s="4" t="s">
        <v>29</v>
      </c>
      <c r="C32" s="3"/>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49"/>
      <c r="BH32" s="49"/>
      <c r="BI32" s="49"/>
      <c r="BJ32" s="49"/>
      <c r="BK32" s="49"/>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row>
    <row r="33" spans="1:116" ht="28.5" customHeight="1">
      <c r="A33" s="3"/>
      <c r="B33" s="4" t="s">
        <v>0</v>
      </c>
      <c r="C33" s="3"/>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29"/>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row>
    <row r="34" spans="1:116" s="48" customFormat="1" ht="28.5" customHeight="1">
      <c r="A34" s="40" t="s">
        <v>35</v>
      </c>
      <c r="B34" s="43"/>
      <c r="C34" s="42" t="s">
        <v>7</v>
      </c>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row>
    <row r="35" spans="1:116" ht="28.5" customHeight="1">
      <c r="A35" s="3"/>
      <c r="B35" s="4" t="s">
        <v>26</v>
      </c>
      <c r="C35" s="3"/>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v>59967421646</v>
      </c>
      <c r="BB35" s="11">
        <v>62758622708</v>
      </c>
      <c r="BC35" s="11">
        <v>62621408871</v>
      </c>
      <c r="BD35" s="11">
        <v>60244843610</v>
      </c>
      <c r="BE35" s="11">
        <v>61703169940</v>
      </c>
      <c r="BF35" s="11">
        <v>63164538117</v>
      </c>
      <c r="BG35" s="11">
        <v>0.5802</v>
      </c>
      <c r="BH35" s="11">
        <v>0.7678</v>
      </c>
      <c r="BI35" s="29">
        <v>0.7682</v>
      </c>
      <c r="BJ35" s="11">
        <v>0.7686</v>
      </c>
      <c r="BK35" s="11">
        <v>0.7682</v>
      </c>
      <c r="BL35" s="11">
        <v>0.9871</v>
      </c>
      <c r="BM35" s="11">
        <v>0.987</v>
      </c>
      <c r="BN35" s="11">
        <v>0.9869</v>
      </c>
      <c r="BO35" s="11">
        <v>0.9869</v>
      </c>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row>
    <row r="36" spans="1:116" ht="28.5" customHeight="1">
      <c r="A36" s="3"/>
      <c r="B36" s="4" t="s">
        <v>27</v>
      </c>
      <c r="C36" s="3"/>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v>0.608</v>
      </c>
      <c r="BH36" s="11">
        <v>0.6076</v>
      </c>
      <c r="BI36" s="29">
        <v>0.6055</v>
      </c>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row>
    <row r="37" spans="1:116" ht="28.5" customHeight="1">
      <c r="A37" s="3"/>
      <c r="B37" s="4" t="s">
        <v>28</v>
      </c>
      <c r="C37" s="3"/>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v>1428</v>
      </c>
      <c r="AT37" s="11">
        <v>2440</v>
      </c>
      <c r="AU37" s="11">
        <v>3334</v>
      </c>
      <c r="AV37" s="11">
        <v>4061</v>
      </c>
      <c r="AW37" s="11">
        <v>5094</v>
      </c>
      <c r="AX37" s="11">
        <v>5696</v>
      </c>
      <c r="AY37" s="11">
        <v>6421</v>
      </c>
      <c r="AZ37" s="11">
        <v>6729</v>
      </c>
      <c r="BA37" s="11">
        <v>7224</v>
      </c>
      <c r="BB37" s="11">
        <v>7698</v>
      </c>
      <c r="BC37" s="11">
        <v>13013</v>
      </c>
      <c r="BD37" s="11">
        <v>13940</v>
      </c>
      <c r="BE37" s="11">
        <v>14575</v>
      </c>
      <c r="BF37" s="11">
        <v>15006</v>
      </c>
      <c r="BG37" s="11">
        <v>15434</v>
      </c>
      <c r="BH37" s="11">
        <v>15739</v>
      </c>
      <c r="BI37" s="29">
        <v>16181</v>
      </c>
      <c r="BJ37" s="11">
        <v>16467</v>
      </c>
      <c r="BK37" s="11">
        <v>16895</v>
      </c>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row>
    <row r="38" spans="1:116" ht="28.5" customHeight="1">
      <c r="A38" s="3"/>
      <c r="B38" s="4" t="s">
        <v>29</v>
      </c>
      <c r="C38" s="3"/>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49"/>
      <c r="BH38" s="49"/>
      <c r="BI38" s="49"/>
      <c r="BJ38" s="49"/>
      <c r="BK38" s="49"/>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row>
    <row r="39" spans="1:116" ht="28.5" customHeight="1">
      <c r="A39" s="3"/>
      <c r="B39" s="4" t="s">
        <v>0</v>
      </c>
      <c r="C39" s="3"/>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29"/>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row>
    <row r="40" spans="1:116" s="10" customFormat="1" ht="28.5" customHeight="1">
      <c r="A40" s="1" t="s">
        <v>17</v>
      </c>
      <c r="B40" s="1"/>
      <c r="C40" s="1"/>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row>
    <row r="41" spans="1:116" s="8" customFormat="1" ht="28.5" customHeight="1">
      <c r="A41" s="2" t="s">
        <v>3</v>
      </c>
      <c r="B41" s="2"/>
      <c r="C41" s="2"/>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row>
    <row r="42" spans="1:116" s="48" customFormat="1" ht="28.5" customHeight="1">
      <c r="A42" s="40" t="s">
        <v>18</v>
      </c>
      <c r="B42" s="43"/>
      <c r="C42" s="42" t="s">
        <v>7</v>
      </c>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row>
    <row r="43" spans="1:134" s="103" customFormat="1" ht="28.5" customHeight="1">
      <c r="A43" s="94"/>
      <c r="B43" s="94" t="s">
        <v>26</v>
      </c>
      <c r="C43" s="94"/>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v>12</v>
      </c>
      <c r="BH43" s="95">
        <v>14</v>
      </c>
      <c r="BI43" s="50">
        <v>13</v>
      </c>
      <c r="BJ43" s="95">
        <v>14</v>
      </c>
      <c r="BK43" s="95">
        <v>23</v>
      </c>
      <c r="BL43" s="114">
        <v>16</v>
      </c>
      <c r="BM43" s="114">
        <v>24</v>
      </c>
      <c r="BN43" s="114">
        <v>17</v>
      </c>
      <c r="BO43" s="114">
        <v>9</v>
      </c>
      <c r="BP43" s="95"/>
      <c r="BQ43" s="95"/>
      <c r="BR43" s="95"/>
      <c r="BS43" s="95"/>
      <c r="BT43" s="95"/>
      <c r="BU43" s="95"/>
      <c r="BV43" s="95"/>
      <c r="BW43" s="95"/>
      <c r="BX43" s="96"/>
      <c r="BY43" s="95"/>
      <c r="BZ43" s="95"/>
      <c r="CA43" s="95"/>
      <c r="CB43" s="95"/>
      <c r="CC43" s="95"/>
      <c r="CD43" s="95"/>
      <c r="CE43" s="95"/>
      <c r="CF43" s="95"/>
      <c r="CG43" s="97"/>
      <c r="CH43" s="95"/>
      <c r="CI43" s="95"/>
      <c r="CJ43" s="96"/>
      <c r="CK43" s="95"/>
      <c r="CL43" s="95"/>
      <c r="CM43" s="95"/>
      <c r="CN43" s="95"/>
      <c r="CO43" s="95"/>
      <c r="CP43" s="95"/>
      <c r="CQ43" s="95"/>
      <c r="CR43" s="95"/>
      <c r="CS43" s="97"/>
      <c r="CT43" s="95"/>
      <c r="CU43" s="95"/>
      <c r="CV43" s="96"/>
      <c r="CW43" s="95"/>
      <c r="CX43" s="95"/>
      <c r="CY43" s="95"/>
      <c r="CZ43" s="95"/>
      <c r="DA43" s="95"/>
      <c r="DB43" s="95"/>
      <c r="DC43" s="95"/>
      <c r="DD43" s="95"/>
      <c r="DE43" s="97"/>
      <c r="DF43" s="95"/>
      <c r="DG43" s="95"/>
      <c r="DH43" s="96"/>
      <c r="DI43" s="98"/>
      <c r="DJ43" s="95"/>
      <c r="DK43" s="95"/>
      <c r="DL43" s="95"/>
      <c r="DM43" s="96"/>
      <c r="DN43" s="95"/>
      <c r="DO43" s="95"/>
      <c r="DP43" s="97"/>
      <c r="DQ43" s="96"/>
      <c r="DR43" s="95"/>
      <c r="DS43" s="95"/>
      <c r="DT43" s="99"/>
      <c r="DU43" s="100"/>
      <c r="DV43" s="101"/>
      <c r="DW43" s="95"/>
      <c r="DX43" s="97"/>
      <c r="DY43" s="95"/>
      <c r="DZ43" s="95"/>
      <c r="EA43" s="102"/>
      <c r="EB43" s="97"/>
      <c r="EC43" s="102"/>
      <c r="ED43" s="102"/>
    </row>
    <row r="44" spans="1:134" s="103" customFormat="1" ht="28.5" customHeight="1">
      <c r="A44" s="94"/>
      <c r="B44" s="94" t="s">
        <v>27</v>
      </c>
      <c r="C44" s="94"/>
      <c r="D44" s="95" t="s">
        <v>44</v>
      </c>
      <c r="E44" s="95">
        <v>1</v>
      </c>
      <c r="F44" s="95">
        <v>1</v>
      </c>
      <c r="G44" s="95">
        <v>2</v>
      </c>
      <c r="H44" s="95">
        <v>2</v>
      </c>
      <c r="I44" s="95">
        <v>4</v>
      </c>
      <c r="J44" s="95">
        <v>4</v>
      </c>
      <c r="K44" s="95">
        <v>4</v>
      </c>
      <c r="L44" s="95"/>
      <c r="M44" s="95">
        <v>4</v>
      </c>
      <c r="N44" s="95">
        <v>4</v>
      </c>
      <c r="O44" s="95">
        <v>4</v>
      </c>
      <c r="P44" s="95">
        <v>5</v>
      </c>
      <c r="Q44" s="95">
        <v>5</v>
      </c>
      <c r="R44" s="95">
        <v>4</v>
      </c>
      <c r="S44" s="95">
        <v>4</v>
      </c>
      <c r="T44" s="95">
        <v>4</v>
      </c>
      <c r="U44" s="95">
        <v>4</v>
      </c>
      <c r="V44" s="95">
        <v>4</v>
      </c>
      <c r="W44" s="95">
        <v>5</v>
      </c>
      <c r="X44" s="95">
        <v>5</v>
      </c>
      <c r="Y44" s="95">
        <v>4</v>
      </c>
      <c r="Z44" s="95">
        <v>5</v>
      </c>
      <c r="AA44" s="95">
        <v>5</v>
      </c>
      <c r="AB44" s="95">
        <v>7</v>
      </c>
      <c r="AC44" s="95">
        <v>8</v>
      </c>
      <c r="AD44" s="95">
        <v>7</v>
      </c>
      <c r="AE44" s="95">
        <v>7</v>
      </c>
      <c r="AF44" s="95">
        <v>7</v>
      </c>
      <c r="AG44" s="95">
        <v>5</v>
      </c>
      <c r="AH44" s="95">
        <v>5</v>
      </c>
      <c r="AI44" s="95">
        <v>6</v>
      </c>
      <c r="AJ44" s="95">
        <v>8</v>
      </c>
      <c r="AK44" s="95">
        <v>8</v>
      </c>
      <c r="AL44" s="95">
        <v>8</v>
      </c>
      <c r="AM44" s="95">
        <v>9</v>
      </c>
      <c r="AN44" s="95">
        <v>11</v>
      </c>
      <c r="AO44" s="95">
        <v>10</v>
      </c>
      <c r="AP44" s="95">
        <v>10</v>
      </c>
      <c r="AQ44" s="95">
        <v>14</v>
      </c>
      <c r="AR44" s="95">
        <v>16</v>
      </c>
      <c r="AS44" s="95">
        <v>16</v>
      </c>
      <c r="AT44" s="95">
        <v>16</v>
      </c>
      <c r="AU44" s="95">
        <v>17</v>
      </c>
      <c r="AV44" s="95">
        <v>17</v>
      </c>
      <c r="AW44" s="95">
        <v>18</v>
      </c>
      <c r="AX44" s="95">
        <v>18</v>
      </c>
      <c r="AY44" s="95">
        <v>22</v>
      </c>
      <c r="AZ44" s="95">
        <v>19</v>
      </c>
      <c r="BA44" s="95">
        <v>20</v>
      </c>
      <c r="BB44" s="95">
        <v>19</v>
      </c>
      <c r="BC44" s="95">
        <v>15</v>
      </c>
      <c r="BD44" s="95">
        <v>15</v>
      </c>
      <c r="BE44" s="95">
        <v>15</v>
      </c>
      <c r="BF44" s="95">
        <v>15</v>
      </c>
      <c r="BG44" s="95">
        <v>4</v>
      </c>
      <c r="BH44" s="95">
        <v>4</v>
      </c>
      <c r="BI44" s="50">
        <v>4</v>
      </c>
      <c r="BJ44" s="104">
        <v>4</v>
      </c>
      <c r="BK44" s="95">
        <v>4</v>
      </c>
      <c r="BL44" s="95">
        <v>3</v>
      </c>
      <c r="BM44" s="95">
        <v>3</v>
      </c>
      <c r="BN44" s="95">
        <v>4</v>
      </c>
      <c r="BO44" s="95">
        <v>3</v>
      </c>
      <c r="BP44" s="95"/>
      <c r="BQ44" s="95"/>
      <c r="BR44" s="95"/>
      <c r="BS44" s="95"/>
      <c r="BT44" s="95"/>
      <c r="BU44" s="95"/>
      <c r="BV44" s="95"/>
      <c r="BW44" s="95"/>
      <c r="BX44" s="96"/>
      <c r="BY44" s="95"/>
      <c r="BZ44" s="95"/>
      <c r="CA44" s="95"/>
      <c r="CB44" s="95"/>
      <c r="CC44" s="95"/>
      <c r="CD44" s="95"/>
      <c r="CE44" s="95"/>
      <c r="CF44" s="95"/>
      <c r="CG44" s="97"/>
      <c r="CH44" s="95"/>
      <c r="CI44" s="95"/>
      <c r="CJ44" s="96"/>
      <c r="CK44" s="95"/>
      <c r="CL44" s="95"/>
      <c r="CM44" s="95"/>
      <c r="CN44" s="95"/>
      <c r="CO44" s="95"/>
      <c r="CP44" s="95"/>
      <c r="CQ44" s="95"/>
      <c r="CR44" s="95"/>
      <c r="CS44" s="97"/>
      <c r="CT44" s="95"/>
      <c r="CU44" s="95"/>
      <c r="CV44" s="96"/>
      <c r="CW44" s="95"/>
      <c r="CX44" s="95"/>
      <c r="CY44" s="95"/>
      <c r="CZ44" s="95"/>
      <c r="DA44" s="95"/>
      <c r="DB44" s="95"/>
      <c r="DC44" s="95"/>
      <c r="DD44" s="95"/>
      <c r="DE44" s="97"/>
      <c r="DF44" s="95"/>
      <c r="DG44" s="95"/>
      <c r="DH44" s="96"/>
      <c r="DI44" s="98"/>
      <c r="DJ44" s="95"/>
      <c r="DK44" s="95"/>
      <c r="DL44" s="95"/>
      <c r="DM44" s="96"/>
      <c r="DN44" s="95"/>
      <c r="DO44" s="95"/>
      <c r="DP44" s="97"/>
      <c r="DQ44" s="96"/>
      <c r="DR44" s="95"/>
      <c r="DS44" s="95"/>
      <c r="DT44" s="97"/>
      <c r="DU44" s="95"/>
      <c r="DV44" s="95"/>
      <c r="DW44" s="95"/>
      <c r="DX44" s="97"/>
      <c r="DY44" s="95"/>
      <c r="DZ44" s="95"/>
      <c r="EA44" s="102"/>
      <c r="EB44" s="97"/>
      <c r="EC44" s="102"/>
      <c r="ED44" s="102"/>
    </row>
    <row r="45" spans="1:134" s="103" customFormat="1" ht="28.5" customHeight="1">
      <c r="A45" s="94"/>
      <c r="B45" s="94" t="s">
        <v>28</v>
      </c>
      <c r="C45" s="94"/>
      <c r="D45" s="95">
        <v>2</v>
      </c>
      <c r="E45" s="95">
        <v>2</v>
      </c>
      <c r="F45" s="95">
        <v>2</v>
      </c>
      <c r="G45" s="95">
        <v>2</v>
      </c>
      <c r="H45" s="95">
        <v>2</v>
      </c>
      <c r="I45" s="95">
        <v>2</v>
      </c>
      <c r="J45" s="95">
        <v>2</v>
      </c>
      <c r="K45" s="95">
        <v>2</v>
      </c>
      <c r="L45" s="95">
        <v>1</v>
      </c>
      <c r="M45" s="95">
        <v>1</v>
      </c>
      <c r="N45" s="95">
        <v>1</v>
      </c>
      <c r="O45" s="95">
        <v>1</v>
      </c>
      <c r="P45" s="95">
        <v>1</v>
      </c>
      <c r="Q45" s="95">
        <v>1</v>
      </c>
      <c r="R45" s="95">
        <v>2</v>
      </c>
      <c r="S45" s="95">
        <v>2</v>
      </c>
      <c r="T45" s="95">
        <v>1</v>
      </c>
      <c r="U45" s="95">
        <v>1</v>
      </c>
      <c r="V45" s="95">
        <v>1</v>
      </c>
      <c r="W45" s="95">
        <v>1</v>
      </c>
      <c r="X45" s="95">
        <v>1</v>
      </c>
      <c r="Y45" s="95">
        <v>1</v>
      </c>
      <c r="Z45" s="95">
        <v>1</v>
      </c>
      <c r="AA45" s="95">
        <v>2</v>
      </c>
      <c r="AB45" s="95">
        <v>3</v>
      </c>
      <c r="AC45" s="95">
        <v>3</v>
      </c>
      <c r="AD45" s="95">
        <v>3</v>
      </c>
      <c r="AE45" s="95">
        <v>3</v>
      </c>
      <c r="AF45" s="95">
        <v>3</v>
      </c>
      <c r="AG45" s="95">
        <v>3</v>
      </c>
      <c r="AH45" s="95">
        <v>3</v>
      </c>
      <c r="AI45" s="95">
        <v>3</v>
      </c>
      <c r="AJ45" s="95">
        <v>4</v>
      </c>
      <c r="AK45" s="95">
        <v>4</v>
      </c>
      <c r="AL45" s="95">
        <v>4</v>
      </c>
      <c r="AM45" s="95">
        <v>4</v>
      </c>
      <c r="AN45" s="95">
        <v>3</v>
      </c>
      <c r="AO45" s="95">
        <v>3</v>
      </c>
      <c r="AP45" s="95">
        <v>5</v>
      </c>
      <c r="AQ45" s="95">
        <v>5</v>
      </c>
      <c r="AR45" s="95">
        <v>5</v>
      </c>
      <c r="AS45" s="95">
        <v>5</v>
      </c>
      <c r="AT45" s="95">
        <v>5</v>
      </c>
      <c r="AU45" s="95">
        <v>5</v>
      </c>
      <c r="AV45" s="95">
        <v>5</v>
      </c>
      <c r="AW45" s="95">
        <v>5</v>
      </c>
      <c r="AX45" s="95">
        <v>5</v>
      </c>
      <c r="AY45" s="95">
        <v>5</v>
      </c>
      <c r="AZ45" s="95">
        <v>5</v>
      </c>
      <c r="BA45" s="95">
        <v>5</v>
      </c>
      <c r="BB45" s="95">
        <v>6</v>
      </c>
      <c r="BC45" s="95">
        <v>6</v>
      </c>
      <c r="BD45" s="95">
        <v>6</v>
      </c>
      <c r="BE45" s="95">
        <v>6</v>
      </c>
      <c r="BF45" s="95">
        <v>7</v>
      </c>
      <c r="BG45" s="95">
        <v>7</v>
      </c>
      <c r="BH45" s="95">
        <v>7</v>
      </c>
      <c r="BI45" s="50">
        <v>7</v>
      </c>
      <c r="BJ45" s="103">
        <v>7</v>
      </c>
      <c r="BK45" s="95">
        <v>7</v>
      </c>
      <c r="BL45" s="95">
        <v>7</v>
      </c>
      <c r="BM45" s="95">
        <v>7</v>
      </c>
      <c r="BN45" s="95">
        <v>7</v>
      </c>
      <c r="BO45" s="95">
        <v>7</v>
      </c>
      <c r="BP45" s="95"/>
      <c r="BQ45" s="95"/>
      <c r="BR45" s="95"/>
      <c r="BS45" s="95"/>
      <c r="BT45" s="95"/>
      <c r="BU45" s="95"/>
      <c r="BV45" s="95"/>
      <c r="BW45" s="95"/>
      <c r="BX45" s="96"/>
      <c r="BY45" s="95"/>
      <c r="BZ45" s="95"/>
      <c r="CA45" s="95"/>
      <c r="CB45" s="95"/>
      <c r="CC45" s="95">
        <v>6</v>
      </c>
      <c r="CD45" s="95">
        <v>6</v>
      </c>
      <c r="CE45" s="95"/>
      <c r="CF45" s="95"/>
      <c r="CG45" s="97"/>
      <c r="CH45" s="95"/>
      <c r="CI45" s="95"/>
      <c r="CJ45" s="96"/>
      <c r="CK45" s="95"/>
      <c r="CL45" s="95"/>
      <c r="CM45" s="95"/>
      <c r="CN45" s="95"/>
      <c r="CO45" s="95"/>
      <c r="CP45" s="95"/>
      <c r="CQ45" s="95"/>
      <c r="CR45" s="95"/>
      <c r="CS45" s="97"/>
      <c r="CT45" s="95"/>
      <c r="CU45" s="95"/>
      <c r="CV45" s="96"/>
      <c r="CW45" s="95"/>
      <c r="CX45" s="95"/>
      <c r="CY45" s="95"/>
      <c r="CZ45" s="95"/>
      <c r="DA45" s="95"/>
      <c r="DB45" s="95"/>
      <c r="DC45" s="95"/>
      <c r="DD45" s="95"/>
      <c r="DE45" s="97"/>
      <c r="DF45" s="95"/>
      <c r="DG45" s="95"/>
      <c r="DH45" s="96"/>
      <c r="DI45" s="98"/>
      <c r="DJ45" s="95"/>
      <c r="DK45" s="95"/>
      <c r="DL45" s="95"/>
      <c r="DM45" s="96"/>
      <c r="DN45" s="95"/>
      <c r="DO45" s="95"/>
      <c r="DP45" s="97"/>
      <c r="DQ45" s="96"/>
      <c r="DR45" s="95"/>
      <c r="DS45" s="95"/>
      <c r="DT45" s="97"/>
      <c r="DU45" s="96"/>
      <c r="DV45" s="95"/>
      <c r="DW45" s="95"/>
      <c r="DX45" s="97"/>
      <c r="DY45" s="95"/>
      <c r="DZ45" s="102"/>
      <c r="EA45" s="102"/>
      <c r="EB45" s="97"/>
      <c r="EC45" s="102"/>
      <c r="ED45" s="102"/>
    </row>
    <row r="46" spans="1:134" s="103" customFormat="1" ht="28.5" customHeight="1">
      <c r="A46" s="94"/>
      <c r="B46" s="94" t="s">
        <v>29</v>
      </c>
      <c r="C46" s="94"/>
      <c r="D46" s="95">
        <v>2</v>
      </c>
      <c r="E46" s="95">
        <v>2</v>
      </c>
      <c r="F46" s="95">
        <v>2</v>
      </c>
      <c r="G46" s="95">
        <v>2</v>
      </c>
      <c r="H46" s="95">
        <v>2</v>
      </c>
      <c r="I46" s="95">
        <v>2</v>
      </c>
      <c r="J46" s="95">
        <v>2</v>
      </c>
      <c r="K46" s="95">
        <v>2</v>
      </c>
      <c r="L46" s="95"/>
      <c r="M46" s="95">
        <v>1</v>
      </c>
      <c r="N46" s="95">
        <v>1</v>
      </c>
      <c r="O46" s="95">
        <v>1</v>
      </c>
      <c r="P46" s="95">
        <v>1</v>
      </c>
      <c r="Q46" s="95">
        <v>1</v>
      </c>
      <c r="R46" s="95">
        <v>1</v>
      </c>
      <c r="S46" s="95">
        <v>2</v>
      </c>
      <c r="T46" s="95">
        <v>2</v>
      </c>
      <c r="U46" s="95">
        <v>1</v>
      </c>
      <c r="V46" s="95">
        <v>1</v>
      </c>
      <c r="W46" s="95">
        <v>1</v>
      </c>
      <c r="X46" s="95">
        <v>1</v>
      </c>
      <c r="Y46" s="95">
        <v>1</v>
      </c>
      <c r="Z46" s="95">
        <v>1</v>
      </c>
      <c r="AA46" s="95">
        <v>1</v>
      </c>
      <c r="AB46" s="95">
        <v>2</v>
      </c>
      <c r="AC46" s="95">
        <v>3</v>
      </c>
      <c r="AD46" s="95">
        <v>3</v>
      </c>
      <c r="AE46" s="95">
        <v>3</v>
      </c>
      <c r="AF46" s="95">
        <v>3</v>
      </c>
      <c r="AG46" s="95">
        <v>3</v>
      </c>
      <c r="AH46" s="95">
        <v>3</v>
      </c>
      <c r="AI46" s="95">
        <v>3</v>
      </c>
      <c r="AJ46" s="95">
        <v>3</v>
      </c>
      <c r="AK46" s="95">
        <v>4</v>
      </c>
      <c r="AL46" s="95">
        <v>4</v>
      </c>
      <c r="AM46" s="95">
        <v>4</v>
      </c>
      <c r="AN46" s="95">
        <v>4</v>
      </c>
      <c r="AO46" s="95">
        <v>3</v>
      </c>
      <c r="AP46" s="95">
        <v>3</v>
      </c>
      <c r="AQ46" s="95">
        <v>5</v>
      </c>
      <c r="AR46" s="95">
        <v>5</v>
      </c>
      <c r="AS46" s="95">
        <v>5</v>
      </c>
      <c r="AT46" s="95">
        <v>5</v>
      </c>
      <c r="AU46" s="95">
        <v>5</v>
      </c>
      <c r="AV46" s="95">
        <v>5</v>
      </c>
      <c r="AW46" s="95">
        <v>5</v>
      </c>
      <c r="AX46" s="95">
        <v>5</v>
      </c>
      <c r="AY46" s="95">
        <v>5</v>
      </c>
      <c r="AZ46" s="95">
        <v>5</v>
      </c>
      <c r="BA46" s="95">
        <v>5</v>
      </c>
      <c r="BB46" s="95">
        <v>5</v>
      </c>
      <c r="BC46" s="95">
        <v>6</v>
      </c>
      <c r="BD46" s="95">
        <v>6</v>
      </c>
      <c r="BE46" s="95">
        <v>6</v>
      </c>
      <c r="BF46" s="95">
        <v>6</v>
      </c>
      <c r="BG46" s="105">
        <v>1</v>
      </c>
      <c r="BH46" s="105">
        <v>1</v>
      </c>
      <c r="BI46" s="105">
        <v>2</v>
      </c>
      <c r="BJ46" s="105">
        <v>2</v>
      </c>
      <c r="BK46" s="105">
        <v>2</v>
      </c>
      <c r="BL46" s="95"/>
      <c r="BM46" s="95"/>
      <c r="BN46" s="95"/>
      <c r="BO46" s="95"/>
      <c r="BP46" s="95"/>
      <c r="BQ46" s="95"/>
      <c r="BR46" s="95"/>
      <c r="BS46" s="95"/>
      <c r="BT46" s="95"/>
      <c r="BU46" s="95"/>
      <c r="BV46" s="95"/>
      <c r="BW46" s="95"/>
      <c r="BX46" s="96"/>
      <c r="BY46" s="95"/>
      <c r="BZ46" s="95"/>
      <c r="CA46" s="95"/>
      <c r="CB46" s="95"/>
      <c r="CC46" s="95"/>
      <c r="CD46" s="95"/>
      <c r="CE46" s="95"/>
      <c r="CF46" s="95"/>
      <c r="CG46" s="97"/>
      <c r="CH46" s="95"/>
      <c r="CI46" s="95"/>
      <c r="CJ46" s="96"/>
      <c r="CK46" s="95"/>
      <c r="CL46" s="95"/>
      <c r="CM46" s="95"/>
      <c r="CN46" s="95"/>
      <c r="CO46" s="95"/>
      <c r="CP46" s="95"/>
      <c r="CQ46" s="95"/>
      <c r="CR46" s="95"/>
      <c r="CS46" s="97"/>
      <c r="CT46" s="95"/>
      <c r="CU46" s="95"/>
      <c r="CV46" s="96"/>
      <c r="CW46" s="95"/>
      <c r="CX46" s="95"/>
      <c r="CY46" s="95"/>
      <c r="CZ46" s="95"/>
      <c r="DA46" s="95"/>
      <c r="DB46" s="95"/>
      <c r="DC46" s="95"/>
      <c r="DD46" s="95"/>
      <c r="DE46" s="97"/>
      <c r="DF46" s="95"/>
      <c r="DG46" s="95"/>
      <c r="DH46" s="96"/>
      <c r="DI46" s="98"/>
      <c r="DJ46" s="95"/>
      <c r="DK46" s="95"/>
      <c r="DL46" s="95"/>
      <c r="DM46" s="96"/>
      <c r="DN46" s="95"/>
      <c r="DO46" s="95"/>
      <c r="DP46" s="97"/>
      <c r="DQ46" s="96"/>
      <c r="DR46" s="95"/>
      <c r="DS46" s="95"/>
      <c r="DT46" s="97"/>
      <c r="DU46" s="96"/>
      <c r="DV46" s="95"/>
      <c r="DW46" s="95"/>
      <c r="DX46" s="97"/>
      <c r="DY46" s="95"/>
      <c r="DZ46" s="102"/>
      <c r="EA46" s="102"/>
      <c r="EB46" s="97"/>
      <c r="EC46" s="102"/>
      <c r="ED46" s="102"/>
    </row>
    <row r="47" spans="1:134" s="103" customFormat="1" ht="28.5" customHeight="1">
      <c r="A47" s="94"/>
      <c r="B47" s="94" t="s">
        <v>0</v>
      </c>
      <c r="C47" s="94"/>
      <c r="D47" s="95">
        <v>0</v>
      </c>
      <c r="E47" s="95">
        <v>0</v>
      </c>
      <c r="F47" s="95">
        <v>0</v>
      </c>
      <c r="G47" s="95">
        <v>0</v>
      </c>
      <c r="H47" s="95">
        <v>0</v>
      </c>
      <c r="I47" s="95">
        <v>0</v>
      </c>
      <c r="J47" s="95">
        <v>0</v>
      </c>
      <c r="K47" s="95">
        <v>0</v>
      </c>
      <c r="L47" s="95"/>
      <c r="M47" s="95">
        <v>0</v>
      </c>
      <c r="N47" s="95">
        <v>0</v>
      </c>
      <c r="O47" s="95">
        <v>0</v>
      </c>
      <c r="P47" s="95">
        <v>0</v>
      </c>
      <c r="Q47" s="95">
        <v>0</v>
      </c>
      <c r="R47" s="95">
        <v>0</v>
      </c>
      <c r="S47" s="95">
        <v>0</v>
      </c>
      <c r="T47" s="95">
        <v>0</v>
      </c>
      <c r="U47" s="95">
        <v>0</v>
      </c>
      <c r="V47" s="95">
        <v>0</v>
      </c>
      <c r="W47" s="95">
        <v>0</v>
      </c>
      <c r="X47" s="95">
        <v>0</v>
      </c>
      <c r="Y47" s="95">
        <v>0</v>
      </c>
      <c r="Z47" s="95">
        <v>0</v>
      </c>
      <c r="AA47" s="95">
        <v>0</v>
      </c>
      <c r="AB47" s="95">
        <v>0</v>
      </c>
      <c r="AC47" s="95">
        <v>0</v>
      </c>
      <c r="AD47" s="95">
        <v>0</v>
      </c>
      <c r="AE47" s="95">
        <v>0</v>
      </c>
      <c r="AF47" s="95">
        <v>0</v>
      </c>
      <c r="AG47" s="95">
        <v>0</v>
      </c>
      <c r="AH47" s="95">
        <v>0</v>
      </c>
      <c r="AI47" s="95">
        <v>0</v>
      </c>
      <c r="AJ47" s="95">
        <v>0</v>
      </c>
      <c r="AK47" s="95">
        <v>1</v>
      </c>
      <c r="AL47" s="95">
        <v>1</v>
      </c>
      <c r="AM47" s="95">
        <v>1</v>
      </c>
      <c r="AN47" s="95">
        <v>1</v>
      </c>
      <c r="AO47" s="95">
        <v>0</v>
      </c>
      <c r="AP47" s="95"/>
      <c r="AQ47" s="95"/>
      <c r="AR47" s="95"/>
      <c r="AS47" s="95"/>
      <c r="AT47" s="95"/>
      <c r="AU47" s="95"/>
      <c r="AV47" s="95"/>
      <c r="AW47" s="95"/>
      <c r="AX47" s="95"/>
      <c r="AY47" s="95"/>
      <c r="AZ47" s="95"/>
      <c r="BA47" s="95"/>
      <c r="BB47" s="95"/>
      <c r="BC47" s="95"/>
      <c r="BD47" s="95"/>
      <c r="BE47" s="95"/>
      <c r="BF47" s="95"/>
      <c r="BG47" s="95"/>
      <c r="BH47" s="106"/>
      <c r="BI47" s="52"/>
      <c r="BK47" s="95"/>
      <c r="BL47" s="95"/>
      <c r="BM47" s="95"/>
      <c r="BN47" s="95"/>
      <c r="BO47" s="95"/>
      <c r="BP47" s="95"/>
      <c r="BQ47" s="95"/>
      <c r="BR47" s="95"/>
      <c r="BS47" s="95"/>
      <c r="BT47" s="95"/>
      <c r="BU47" s="95"/>
      <c r="BV47" s="95"/>
      <c r="BW47" s="95"/>
      <c r="BX47" s="96"/>
      <c r="BY47" s="95"/>
      <c r="BZ47" s="95"/>
      <c r="CA47" s="95"/>
      <c r="CB47" s="95"/>
      <c r="CC47" s="95"/>
      <c r="CD47" s="95"/>
      <c r="CE47" s="95"/>
      <c r="CF47" s="95"/>
      <c r="CG47" s="97"/>
      <c r="CH47" s="95"/>
      <c r="CI47" s="95"/>
      <c r="CJ47" s="96"/>
      <c r="CK47" s="95"/>
      <c r="CL47" s="95"/>
      <c r="CM47" s="95"/>
      <c r="CN47" s="95"/>
      <c r="CO47" s="95"/>
      <c r="CP47" s="95"/>
      <c r="CQ47" s="95"/>
      <c r="CR47" s="95"/>
      <c r="CS47" s="97"/>
      <c r="CT47" s="95"/>
      <c r="CU47" s="95"/>
      <c r="CV47" s="96"/>
      <c r="CW47" s="95"/>
      <c r="CX47" s="95"/>
      <c r="CY47" s="95"/>
      <c r="CZ47" s="95"/>
      <c r="DA47" s="95"/>
      <c r="DB47" s="95"/>
      <c r="DC47" s="95"/>
      <c r="DD47" s="95"/>
      <c r="DE47" s="97"/>
      <c r="DF47" s="95"/>
      <c r="DG47" s="95"/>
      <c r="DH47" s="96"/>
      <c r="DI47" s="98"/>
      <c r="DJ47" s="95"/>
      <c r="DK47" s="95"/>
      <c r="DL47" s="95"/>
      <c r="DM47" s="96"/>
      <c r="DN47" s="95"/>
      <c r="DO47" s="95"/>
      <c r="DP47" s="97"/>
      <c r="DQ47" s="96"/>
      <c r="DR47" s="95"/>
      <c r="DS47" s="95"/>
      <c r="DT47" s="97"/>
      <c r="DU47" s="96"/>
      <c r="DV47" s="95"/>
      <c r="DW47" s="95"/>
      <c r="DX47" s="97"/>
      <c r="DY47" s="95"/>
      <c r="DZ47" s="102"/>
      <c r="EA47" s="102"/>
      <c r="EB47" s="97"/>
      <c r="EC47" s="102"/>
      <c r="ED47" s="102"/>
    </row>
    <row r="48" spans="1:116" s="48" customFormat="1" ht="28.5" customHeight="1">
      <c r="A48" s="40" t="s">
        <v>19</v>
      </c>
      <c r="B48" s="43"/>
      <c r="C48" s="42" t="s">
        <v>7</v>
      </c>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row>
    <row r="49" spans="1:134" s="93" customFormat="1" ht="28.5" customHeight="1">
      <c r="A49" s="115"/>
      <c r="B49" s="87" t="s">
        <v>26</v>
      </c>
      <c r="C49" s="115"/>
      <c r="D49" s="79">
        <v>0</v>
      </c>
      <c r="E49" s="79">
        <v>0</v>
      </c>
      <c r="F49" s="79">
        <v>0</v>
      </c>
      <c r="G49" s="79">
        <v>1.92</v>
      </c>
      <c r="H49" s="79">
        <v>0</v>
      </c>
      <c r="I49" s="79">
        <v>0</v>
      </c>
      <c r="J49" s="79">
        <v>0</v>
      </c>
      <c r="K49" s="79">
        <v>2.54</v>
      </c>
      <c r="L49" s="79">
        <v>0</v>
      </c>
      <c r="M49" s="79">
        <v>0</v>
      </c>
      <c r="N49" s="79">
        <v>0</v>
      </c>
      <c r="O49" s="79">
        <v>0</v>
      </c>
      <c r="P49" s="79">
        <v>0</v>
      </c>
      <c r="Q49" s="79">
        <v>0</v>
      </c>
      <c r="R49" s="79">
        <v>0</v>
      </c>
      <c r="S49" s="79">
        <v>0</v>
      </c>
      <c r="T49" s="79">
        <v>0</v>
      </c>
      <c r="U49" s="79">
        <v>0</v>
      </c>
      <c r="V49" s="79">
        <v>0</v>
      </c>
      <c r="W49" s="79">
        <v>0</v>
      </c>
      <c r="X49" s="79">
        <v>0</v>
      </c>
      <c r="Y49" s="79">
        <v>0</v>
      </c>
      <c r="Z49" s="79">
        <v>0</v>
      </c>
      <c r="AA49" s="79">
        <v>0</v>
      </c>
      <c r="AB49" s="79">
        <v>0</v>
      </c>
      <c r="AC49" s="79">
        <v>0</v>
      </c>
      <c r="AD49" s="79">
        <v>0</v>
      </c>
      <c r="AE49" s="79">
        <v>0</v>
      </c>
      <c r="AF49" s="79">
        <v>0</v>
      </c>
      <c r="AG49" s="79">
        <v>0</v>
      </c>
      <c r="AH49" s="79">
        <v>0</v>
      </c>
      <c r="AI49" s="79">
        <v>0</v>
      </c>
      <c r="AJ49" s="79">
        <v>0</v>
      </c>
      <c r="AK49" s="79">
        <v>0</v>
      </c>
      <c r="AL49" s="79">
        <v>0</v>
      </c>
      <c r="AM49" s="79">
        <v>0</v>
      </c>
      <c r="AN49" s="79" t="s">
        <v>44</v>
      </c>
      <c r="AO49" s="79" t="s">
        <v>44</v>
      </c>
      <c r="AP49" s="79" t="s">
        <v>44</v>
      </c>
      <c r="AQ49" s="79" t="s">
        <v>44</v>
      </c>
      <c r="AR49" s="79">
        <v>5657.5714</v>
      </c>
      <c r="AS49" s="79">
        <v>5476.0742</v>
      </c>
      <c r="AT49" s="79">
        <v>6204.506066</v>
      </c>
      <c r="AU49" s="79">
        <v>6562.229102</v>
      </c>
      <c r="AV49" s="79">
        <v>6877.575612</v>
      </c>
      <c r="AW49" s="79">
        <v>6886.717813</v>
      </c>
      <c r="AX49" s="79">
        <v>7041.6667</v>
      </c>
      <c r="AY49" s="79">
        <v>7541.6667</v>
      </c>
      <c r="AZ49" s="79">
        <v>8138.0952</v>
      </c>
      <c r="BA49" s="79">
        <v>8178.571429</v>
      </c>
      <c r="BB49" s="79">
        <v>8281.176471</v>
      </c>
      <c r="BC49" s="79">
        <v>8332.1922</v>
      </c>
      <c r="BD49" s="79">
        <v>8525.581395</v>
      </c>
      <c r="BE49" s="79">
        <v>8927.586207</v>
      </c>
      <c r="BF49" s="79">
        <v>26731.3</v>
      </c>
      <c r="BG49" s="79">
        <v>28026.74</v>
      </c>
      <c r="BH49" s="79">
        <v>29517.44</v>
      </c>
      <c r="BI49" s="79">
        <v>30763.22</v>
      </c>
      <c r="BJ49" s="79">
        <v>30870.79</v>
      </c>
      <c r="BK49" s="79">
        <v>31107.69</v>
      </c>
      <c r="BL49" s="79">
        <v>32017.39</v>
      </c>
      <c r="BM49" s="79">
        <v>31104.13</v>
      </c>
      <c r="BN49" s="79">
        <v>29792.95</v>
      </c>
      <c r="BO49" s="79"/>
      <c r="BP49" s="79"/>
      <c r="BQ49" s="79"/>
      <c r="BR49" s="79"/>
      <c r="BS49" s="79"/>
      <c r="BT49" s="79"/>
      <c r="BU49" s="79"/>
      <c r="BV49" s="79"/>
      <c r="BW49" s="79"/>
      <c r="BX49" s="89"/>
      <c r="BY49" s="79"/>
      <c r="BZ49" s="79"/>
      <c r="CA49" s="79"/>
      <c r="CB49" s="79"/>
      <c r="CC49" s="79"/>
      <c r="CD49" s="79"/>
      <c r="CE49" s="79"/>
      <c r="CF49" s="79"/>
      <c r="CG49" s="90"/>
      <c r="CH49" s="79"/>
      <c r="CI49" s="79"/>
      <c r="CJ49" s="89"/>
      <c r="CK49" s="79"/>
      <c r="CL49" s="79"/>
      <c r="CM49" s="79"/>
      <c r="CN49" s="79"/>
      <c r="CO49" s="79"/>
      <c r="CP49" s="79"/>
      <c r="CQ49" s="79"/>
      <c r="CR49" s="79"/>
      <c r="CS49" s="90"/>
      <c r="CT49" s="79"/>
      <c r="CU49" s="79"/>
      <c r="CV49" s="89"/>
      <c r="CW49" s="79"/>
      <c r="CX49" s="79"/>
      <c r="CY49" s="79"/>
      <c r="CZ49" s="79"/>
      <c r="DA49" s="79"/>
      <c r="DB49" s="79"/>
      <c r="DC49" s="79"/>
      <c r="DD49" s="79"/>
      <c r="DE49" s="90"/>
      <c r="DF49" s="79"/>
      <c r="DG49" s="79"/>
      <c r="DH49" s="89"/>
      <c r="DI49" s="91"/>
      <c r="DJ49" s="79"/>
      <c r="DK49" s="79"/>
      <c r="DL49" s="79"/>
      <c r="DM49" s="89"/>
      <c r="DN49" s="79"/>
      <c r="DO49" s="79"/>
      <c r="DP49" s="90"/>
      <c r="DQ49" s="89"/>
      <c r="DR49" s="79"/>
      <c r="DS49" s="113"/>
      <c r="DT49" s="116"/>
      <c r="DU49" s="117"/>
      <c r="DV49" s="113"/>
      <c r="DW49" s="79"/>
      <c r="DX49" s="90"/>
      <c r="DY49" s="79"/>
      <c r="DZ49" s="92"/>
      <c r="EA49" s="92"/>
      <c r="EB49" s="90"/>
      <c r="EC49" s="92"/>
      <c r="ED49" s="92"/>
    </row>
    <row r="50" spans="1:134" s="78" customFormat="1" ht="28.5" customHeight="1">
      <c r="A50" s="68"/>
      <c r="B50" s="69" t="s">
        <v>27</v>
      </c>
      <c r="C50" s="68"/>
      <c r="D50" s="70">
        <v>0</v>
      </c>
      <c r="E50" s="70">
        <v>0</v>
      </c>
      <c r="F50" s="70">
        <v>0</v>
      </c>
      <c r="G50" s="70">
        <v>0</v>
      </c>
      <c r="H50" s="70">
        <v>0</v>
      </c>
      <c r="I50" s="70">
        <v>0</v>
      </c>
      <c r="J50" s="70">
        <v>0</v>
      </c>
      <c r="K50" s="70">
        <v>0</v>
      </c>
      <c r="L50" s="70">
        <v>15.292655</v>
      </c>
      <c r="M50" s="70">
        <v>34.3205196</v>
      </c>
      <c r="N50" s="70">
        <v>83.228238</v>
      </c>
      <c r="O50" s="70">
        <v>125.2463</v>
      </c>
      <c r="P50" s="70">
        <v>130.40023</v>
      </c>
      <c r="Q50" s="70">
        <v>159.9394183</v>
      </c>
      <c r="R50" s="70">
        <v>176.39382</v>
      </c>
      <c r="S50" s="70">
        <v>213.58474</v>
      </c>
      <c r="T50" s="70">
        <v>206.78639</v>
      </c>
      <c r="U50" s="70">
        <v>234.50692</v>
      </c>
      <c r="V50" s="70">
        <v>259.6361</v>
      </c>
      <c r="W50" s="70">
        <v>272.58898</v>
      </c>
      <c r="X50" s="70">
        <v>281.28481</v>
      </c>
      <c r="Y50" s="70">
        <v>326.3597621</v>
      </c>
      <c r="Z50" s="70">
        <v>420.94873</v>
      </c>
      <c r="AA50" s="70">
        <v>439.55693</v>
      </c>
      <c r="AB50" s="70">
        <v>467.77712</v>
      </c>
      <c r="AC50" s="70">
        <v>504.92068</v>
      </c>
      <c r="AD50" s="70">
        <v>509.77135</v>
      </c>
      <c r="AE50" s="70">
        <v>573.47659</v>
      </c>
      <c r="AF50" s="70">
        <v>590.0335</v>
      </c>
      <c r="AG50" s="70">
        <v>628.87622</v>
      </c>
      <c r="AH50" s="70">
        <v>664.43747</v>
      </c>
      <c r="AI50" s="70">
        <v>707.44905</v>
      </c>
      <c r="AJ50" s="70">
        <v>684.44559</v>
      </c>
      <c r="AK50" s="70">
        <v>749.98899</v>
      </c>
      <c r="AL50" s="70">
        <v>761.0844</v>
      </c>
      <c r="AM50" s="70">
        <v>736.97102</v>
      </c>
      <c r="AN50" s="70">
        <v>625.7789636</v>
      </c>
      <c r="AO50" s="70">
        <v>735.0385</v>
      </c>
      <c r="AP50" s="70">
        <v>767.14058</v>
      </c>
      <c r="AQ50" s="70">
        <v>735.59097</v>
      </c>
      <c r="AR50" s="70">
        <v>888.16907</v>
      </c>
      <c r="AS50" s="70">
        <v>960.02207</v>
      </c>
      <c r="AT50" s="70">
        <v>977.9120378</v>
      </c>
      <c r="AU50" s="70">
        <v>1111.625989</v>
      </c>
      <c r="AV50" s="70">
        <v>1217.070315</v>
      </c>
      <c r="AW50" s="70">
        <v>1319.108585</v>
      </c>
      <c r="AX50" s="70">
        <v>1333.2589</v>
      </c>
      <c r="AY50" s="70">
        <v>1256.6325</v>
      </c>
      <c r="AZ50" s="70">
        <v>1390.4585</v>
      </c>
      <c r="BA50" s="70">
        <v>1457.896144</v>
      </c>
      <c r="BB50" s="70">
        <v>1512.8</v>
      </c>
      <c r="BC50" s="70">
        <v>1670.283</v>
      </c>
      <c r="BD50" s="70">
        <v>1951.381837</v>
      </c>
      <c r="BE50" s="70">
        <v>1847.57911</v>
      </c>
      <c r="BF50" s="70">
        <v>1913.40959</v>
      </c>
      <c r="BG50" s="70">
        <v>2203.37</v>
      </c>
      <c r="BH50" s="70">
        <v>2149.73</v>
      </c>
      <c r="BI50" s="79">
        <v>2200.4146</v>
      </c>
      <c r="BJ50" s="70">
        <v>2343.597553</v>
      </c>
      <c r="BK50" s="70">
        <v>2286.608824</v>
      </c>
      <c r="BL50" s="70">
        <v>2266.573947</v>
      </c>
      <c r="BM50" s="70">
        <v>2089.8869675207025</v>
      </c>
      <c r="BN50" s="70">
        <v>2018.3094736351309</v>
      </c>
      <c r="BO50" s="70">
        <v>2035.1003235551561</v>
      </c>
      <c r="BP50" s="70"/>
      <c r="BQ50" s="70"/>
      <c r="BR50" s="70"/>
      <c r="BS50" s="70"/>
      <c r="BT50" s="70"/>
      <c r="BU50" s="70"/>
      <c r="BV50" s="70"/>
      <c r="BW50" s="70"/>
      <c r="BX50" s="72"/>
      <c r="BY50" s="70"/>
      <c r="BZ50" s="70"/>
      <c r="CA50" s="70"/>
      <c r="CB50" s="70"/>
      <c r="CC50" s="70"/>
      <c r="CD50" s="70"/>
      <c r="CE50" s="70"/>
      <c r="CF50" s="70"/>
      <c r="CG50" s="73"/>
      <c r="CH50" s="70"/>
      <c r="CI50" s="70"/>
      <c r="CJ50" s="72"/>
      <c r="CK50" s="70"/>
      <c r="CL50" s="70"/>
      <c r="CM50" s="70"/>
      <c r="CN50" s="70"/>
      <c r="CO50" s="70"/>
      <c r="CP50" s="70"/>
      <c r="CQ50" s="70"/>
      <c r="CR50" s="70"/>
      <c r="CS50" s="73"/>
      <c r="CT50" s="70"/>
      <c r="CU50" s="70"/>
      <c r="CV50" s="72"/>
      <c r="CW50" s="70"/>
      <c r="CX50" s="70"/>
      <c r="CY50" s="70"/>
      <c r="CZ50" s="70"/>
      <c r="DA50" s="70"/>
      <c r="DB50" s="70"/>
      <c r="DC50" s="70"/>
      <c r="DD50" s="70"/>
      <c r="DE50" s="73"/>
      <c r="DF50" s="70"/>
      <c r="DG50" s="70"/>
      <c r="DH50" s="72"/>
      <c r="DI50" s="74"/>
      <c r="DJ50" s="70"/>
      <c r="DK50" s="70"/>
      <c r="DL50" s="70"/>
      <c r="DM50" s="72"/>
      <c r="DN50" s="70"/>
      <c r="DO50" s="70"/>
      <c r="DP50" s="73"/>
      <c r="DQ50" s="72"/>
      <c r="DR50" s="70"/>
      <c r="DS50" s="70"/>
      <c r="DT50" s="73"/>
      <c r="DU50" s="72"/>
      <c r="DV50" s="70"/>
      <c r="DW50" s="70"/>
      <c r="DX50" s="73"/>
      <c r="DY50" s="70"/>
      <c r="DZ50" s="77"/>
      <c r="EA50" s="77"/>
      <c r="EB50" s="73"/>
      <c r="EC50" s="77"/>
      <c r="ED50" s="77"/>
    </row>
    <row r="51" spans="1:134" s="78" customFormat="1" ht="28.5" customHeight="1">
      <c r="A51" s="68"/>
      <c r="B51" s="69" t="s">
        <v>28</v>
      </c>
      <c r="C51" s="68"/>
      <c r="D51" s="70">
        <v>0</v>
      </c>
      <c r="E51" s="70">
        <v>0</v>
      </c>
      <c r="F51" s="70">
        <v>0</v>
      </c>
      <c r="G51" s="70">
        <v>0</v>
      </c>
      <c r="H51" s="70">
        <v>0</v>
      </c>
      <c r="I51" s="70">
        <v>0</v>
      </c>
      <c r="J51" s="70">
        <v>0</v>
      </c>
      <c r="K51" s="70">
        <v>0</v>
      </c>
      <c r="L51" s="70">
        <v>0</v>
      </c>
      <c r="M51" s="70">
        <v>0</v>
      </c>
      <c r="N51" s="70">
        <v>0</v>
      </c>
      <c r="O51" s="70">
        <v>0</v>
      </c>
      <c r="P51" s="70">
        <v>0</v>
      </c>
      <c r="Q51" s="70">
        <v>0</v>
      </c>
      <c r="R51" s="70">
        <v>0</v>
      </c>
      <c r="S51" s="70">
        <v>0</v>
      </c>
      <c r="T51" s="70">
        <v>31.157339</v>
      </c>
      <c r="U51" s="70">
        <v>92.242671</v>
      </c>
      <c r="V51" s="70">
        <v>145.45247</v>
      </c>
      <c r="W51" s="70">
        <v>209.94024</v>
      </c>
      <c r="X51" s="70">
        <v>266.86485</v>
      </c>
      <c r="Y51" s="70">
        <v>304.5539434</v>
      </c>
      <c r="Z51" s="70">
        <v>322.11652</v>
      </c>
      <c r="AA51" s="70">
        <v>360.51308</v>
      </c>
      <c r="AB51" s="70">
        <v>375.5669</v>
      </c>
      <c r="AC51" s="70">
        <v>394.59377</v>
      </c>
      <c r="AD51" s="70">
        <v>383.2012</v>
      </c>
      <c r="AE51" s="70">
        <v>518.634</v>
      </c>
      <c r="AF51" s="70">
        <v>490.15207</v>
      </c>
      <c r="AG51" s="70">
        <v>599.37238</v>
      </c>
      <c r="AH51" s="70">
        <v>640.99447</v>
      </c>
      <c r="AI51" s="70">
        <v>740.38201</v>
      </c>
      <c r="AJ51" s="70">
        <v>753.864</v>
      </c>
      <c r="AK51" s="70">
        <v>916.61521</v>
      </c>
      <c r="AL51" s="70">
        <v>880.32095</v>
      </c>
      <c r="AM51" s="70">
        <v>700.40735</v>
      </c>
      <c r="AN51" s="70">
        <v>600.2340094</v>
      </c>
      <c r="AO51" s="70">
        <v>637.0952648</v>
      </c>
      <c r="AP51" s="70">
        <v>716.93766</v>
      </c>
      <c r="AQ51" s="70">
        <v>741.64294</v>
      </c>
      <c r="AR51" s="70">
        <v>722.1167</v>
      </c>
      <c r="AS51" s="70">
        <v>692.78816</v>
      </c>
      <c r="AT51" s="70">
        <v>795.9390292</v>
      </c>
      <c r="AU51" s="70">
        <v>840.432</v>
      </c>
      <c r="AV51" s="70"/>
      <c r="AW51" s="70"/>
      <c r="AX51" s="70"/>
      <c r="AY51" s="70"/>
      <c r="AZ51" s="70"/>
      <c r="BA51" s="70"/>
      <c r="BB51" s="70"/>
      <c r="BC51" s="70"/>
      <c r="BD51" s="70"/>
      <c r="BE51" s="70"/>
      <c r="BF51" s="70"/>
      <c r="BG51" s="70"/>
      <c r="BH51" s="70"/>
      <c r="BI51" s="71"/>
      <c r="BJ51" s="70"/>
      <c r="BK51" s="70"/>
      <c r="BL51" s="70"/>
      <c r="BM51" s="70"/>
      <c r="BN51" s="70"/>
      <c r="BO51" s="70"/>
      <c r="BP51" s="70"/>
      <c r="BQ51" s="70"/>
      <c r="BR51" s="70"/>
      <c r="BS51" s="70"/>
      <c r="BT51" s="70"/>
      <c r="BU51" s="70"/>
      <c r="BV51" s="70"/>
      <c r="BW51" s="70"/>
      <c r="BX51" s="72"/>
      <c r="BY51" s="70"/>
      <c r="BZ51" s="70"/>
      <c r="CA51" s="70"/>
      <c r="CB51" s="70"/>
      <c r="CC51" s="70"/>
      <c r="CD51" s="70"/>
      <c r="CE51" s="70"/>
      <c r="CF51" s="70"/>
      <c r="CG51" s="73"/>
      <c r="CH51" s="70"/>
      <c r="CI51" s="70"/>
      <c r="CJ51" s="72"/>
      <c r="CK51" s="70"/>
      <c r="CL51" s="70"/>
      <c r="CM51" s="70"/>
      <c r="CN51" s="70"/>
      <c r="CO51" s="70"/>
      <c r="CP51" s="70"/>
      <c r="CQ51" s="70"/>
      <c r="CR51" s="70"/>
      <c r="CS51" s="73"/>
      <c r="CT51" s="70"/>
      <c r="CU51" s="70"/>
      <c r="CV51" s="72"/>
      <c r="CW51" s="70"/>
      <c r="CX51" s="70"/>
      <c r="CY51" s="70"/>
      <c r="CZ51" s="70"/>
      <c r="DA51" s="70"/>
      <c r="DB51" s="70"/>
      <c r="DC51" s="70"/>
      <c r="DD51" s="70"/>
      <c r="DE51" s="73"/>
      <c r="DF51" s="70"/>
      <c r="DG51" s="70"/>
      <c r="DH51" s="72"/>
      <c r="DI51" s="74"/>
      <c r="DJ51" s="70"/>
      <c r="DK51" s="70"/>
      <c r="DL51" s="70"/>
      <c r="DM51" s="72"/>
      <c r="DN51" s="70"/>
      <c r="DO51" s="70"/>
      <c r="DP51" s="73"/>
      <c r="DQ51" s="72"/>
      <c r="DR51" s="70"/>
      <c r="DS51" s="70"/>
      <c r="DT51" s="73"/>
      <c r="DU51" s="72"/>
      <c r="DV51" s="70"/>
      <c r="DW51" s="70"/>
      <c r="DX51" s="73"/>
      <c r="DY51" s="70"/>
      <c r="DZ51" s="77"/>
      <c r="EA51" s="77"/>
      <c r="EB51" s="73"/>
      <c r="EC51" s="77"/>
      <c r="ED51" s="77"/>
    </row>
    <row r="52" spans="1:134" s="78" customFormat="1" ht="28.5" customHeight="1">
      <c r="A52" s="68"/>
      <c r="B52" s="69" t="s">
        <v>29</v>
      </c>
      <c r="C52" s="68"/>
      <c r="D52" s="70">
        <v>0</v>
      </c>
      <c r="E52" s="70">
        <v>0</v>
      </c>
      <c r="F52" s="70">
        <v>0</v>
      </c>
      <c r="G52" s="70">
        <v>0</v>
      </c>
      <c r="H52" s="70">
        <v>0</v>
      </c>
      <c r="I52" s="70">
        <v>0</v>
      </c>
      <c r="J52" s="70">
        <v>0</v>
      </c>
      <c r="K52" s="70">
        <v>0</v>
      </c>
      <c r="L52" s="70">
        <v>0</v>
      </c>
      <c r="M52" s="70">
        <v>0</v>
      </c>
      <c r="N52" s="70">
        <v>0</v>
      </c>
      <c r="O52" s="70">
        <v>0</v>
      </c>
      <c r="P52" s="70">
        <v>0</v>
      </c>
      <c r="Q52" s="70">
        <v>0</v>
      </c>
      <c r="R52" s="70">
        <v>0</v>
      </c>
      <c r="S52" s="70">
        <v>0</v>
      </c>
      <c r="T52" s="70">
        <v>0</v>
      </c>
      <c r="U52" s="70">
        <v>0</v>
      </c>
      <c r="V52" s="70">
        <v>0</v>
      </c>
      <c r="W52" s="70">
        <v>0</v>
      </c>
      <c r="X52" s="70">
        <v>0</v>
      </c>
      <c r="Y52" s="70">
        <v>0</v>
      </c>
      <c r="Z52" s="70">
        <v>0</v>
      </c>
      <c r="AA52" s="70">
        <v>0</v>
      </c>
      <c r="AB52" s="70">
        <v>0</v>
      </c>
      <c r="AC52" s="70">
        <v>0</v>
      </c>
      <c r="AD52" s="70">
        <v>0</v>
      </c>
      <c r="AE52" s="70">
        <v>0</v>
      </c>
      <c r="AF52" s="70">
        <v>0</v>
      </c>
      <c r="AG52" s="70">
        <v>0</v>
      </c>
      <c r="AH52" s="70">
        <v>0</v>
      </c>
      <c r="AI52" s="70">
        <v>0</v>
      </c>
      <c r="AJ52" s="70">
        <v>26.09</v>
      </c>
      <c r="AK52" s="70">
        <v>26.12</v>
      </c>
      <c r="AL52" s="70">
        <v>25.77</v>
      </c>
      <c r="AM52" s="70">
        <v>25.4</v>
      </c>
      <c r="AN52" s="70">
        <v>24.95</v>
      </c>
      <c r="AO52" s="70"/>
      <c r="AP52" s="70"/>
      <c r="AQ52" s="70"/>
      <c r="AR52" s="70"/>
      <c r="AS52" s="70"/>
      <c r="AT52" s="70"/>
      <c r="AU52" s="70"/>
      <c r="AV52" s="70"/>
      <c r="AW52" s="70"/>
      <c r="AX52" s="70"/>
      <c r="AY52" s="70"/>
      <c r="AZ52" s="70"/>
      <c r="BA52" s="70"/>
      <c r="BB52" s="70"/>
      <c r="BC52" s="70"/>
      <c r="BD52" s="70"/>
      <c r="BE52" s="70"/>
      <c r="BF52" s="70"/>
      <c r="BG52" s="70">
        <v>12.7</v>
      </c>
      <c r="BH52" s="70">
        <v>27</v>
      </c>
      <c r="BI52" s="71">
        <v>27</v>
      </c>
      <c r="BJ52" s="70">
        <v>49</v>
      </c>
      <c r="BK52" s="70">
        <v>70</v>
      </c>
      <c r="BL52" s="70"/>
      <c r="BM52" s="70"/>
      <c r="BN52" s="70"/>
      <c r="BO52" s="70"/>
      <c r="BP52" s="70"/>
      <c r="BQ52" s="70"/>
      <c r="BR52" s="70"/>
      <c r="BS52" s="70"/>
      <c r="BT52" s="70"/>
      <c r="BU52" s="70"/>
      <c r="BV52" s="70"/>
      <c r="BW52" s="70"/>
      <c r="BX52" s="72"/>
      <c r="BY52" s="70"/>
      <c r="BZ52" s="70"/>
      <c r="CA52" s="70"/>
      <c r="CB52" s="70"/>
      <c r="CC52" s="70"/>
      <c r="CD52" s="70"/>
      <c r="CE52" s="70"/>
      <c r="CF52" s="70"/>
      <c r="CG52" s="73"/>
      <c r="CH52" s="70"/>
      <c r="CI52" s="70"/>
      <c r="CJ52" s="72"/>
      <c r="CK52" s="70"/>
      <c r="CL52" s="70"/>
      <c r="CM52" s="70"/>
      <c r="CN52" s="70"/>
      <c r="CO52" s="70"/>
      <c r="CP52" s="70"/>
      <c r="CQ52" s="70"/>
      <c r="CR52" s="70"/>
      <c r="CS52" s="73"/>
      <c r="CT52" s="70"/>
      <c r="CU52" s="70"/>
      <c r="CV52" s="72"/>
      <c r="CW52" s="70"/>
      <c r="CX52" s="70"/>
      <c r="CY52" s="70"/>
      <c r="CZ52" s="70"/>
      <c r="DA52" s="70"/>
      <c r="DB52" s="70"/>
      <c r="DC52" s="70"/>
      <c r="DD52" s="70"/>
      <c r="DE52" s="73"/>
      <c r="DF52" s="70"/>
      <c r="DG52" s="70"/>
      <c r="DH52" s="72"/>
      <c r="DI52" s="74"/>
      <c r="DJ52" s="70"/>
      <c r="DK52" s="70"/>
      <c r="DL52" s="70"/>
      <c r="DM52" s="72"/>
      <c r="DN52" s="70"/>
      <c r="DO52" s="70"/>
      <c r="DP52" s="73"/>
      <c r="DQ52" s="72"/>
      <c r="DR52" s="70"/>
      <c r="DS52" s="70"/>
      <c r="DT52" s="73"/>
      <c r="DU52" s="72"/>
      <c r="DV52" s="70"/>
      <c r="DW52" s="70"/>
      <c r="DX52" s="73"/>
      <c r="DY52" s="70"/>
      <c r="DZ52" s="77"/>
      <c r="EA52" s="77"/>
      <c r="EB52" s="73"/>
      <c r="EC52" s="77"/>
      <c r="ED52" s="77"/>
    </row>
    <row r="53" spans="1:134" s="78" customFormat="1" ht="28.5" customHeight="1">
      <c r="A53" s="68"/>
      <c r="B53" s="69" t="s">
        <v>0</v>
      </c>
      <c r="C53" s="68"/>
      <c r="D53" s="70">
        <v>0</v>
      </c>
      <c r="E53" s="70">
        <v>0</v>
      </c>
      <c r="F53" s="70">
        <v>0</v>
      </c>
      <c r="G53" s="70">
        <v>0</v>
      </c>
      <c r="H53" s="70">
        <v>0</v>
      </c>
      <c r="I53" s="70">
        <v>0</v>
      </c>
      <c r="J53" s="70">
        <v>0</v>
      </c>
      <c r="K53" s="70">
        <v>0</v>
      </c>
      <c r="L53" s="70">
        <v>0</v>
      </c>
      <c r="M53" s="70">
        <v>0</v>
      </c>
      <c r="N53" s="70">
        <v>0</v>
      </c>
      <c r="O53" s="70">
        <v>0</v>
      </c>
      <c r="P53" s="70">
        <v>0</v>
      </c>
      <c r="Q53" s="70">
        <v>0</v>
      </c>
      <c r="R53" s="70">
        <v>0</v>
      </c>
      <c r="S53" s="70">
        <v>0</v>
      </c>
      <c r="T53" s="70">
        <v>0</v>
      </c>
      <c r="U53" s="70">
        <v>0</v>
      </c>
      <c r="V53" s="70">
        <v>0</v>
      </c>
      <c r="W53" s="70">
        <v>0</v>
      </c>
      <c r="X53" s="70">
        <v>0</v>
      </c>
      <c r="Y53" s="70">
        <v>0</v>
      </c>
      <c r="Z53" s="70">
        <v>0</v>
      </c>
      <c r="AA53" s="70">
        <v>0</v>
      </c>
      <c r="AB53" s="70">
        <v>0</v>
      </c>
      <c r="AC53" s="70">
        <v>0</v>
      </c>
      <c r="AD53" s="70">
        <v>0</v>
      </c>
      <c r="AE53" s="70">
        <v>0</v>
      </c>
      <c r="AF53" s="70">
        <v>0.3633321</v>
      </c>
      <c r="AG53" s="70">
        <v>0.3390358</v>
      </c>
      <c r="AH53" s="70">
        <v>0.321891</v>
      </c>
      <c r="AI53" s="70">
        <v>0.3034972</v>
      </c>
      <c r="AJ53" s="70">
        <v>9.8678582</v>
      </c>
      <c r="AK53" s="70">
        <v>9.750193</v>
      </c>
      <c r="AL53" s="70">
        <v>11.236578</v>
      </c>
      <c r="AM53" s="70">
        <v>10.305208</v>
      </c>
      <c r="AN53" s="70">
        <v>0</v>
      </c>
      <c r="AO53" s="70"/>
      <c r="AP53" s="70"/>
      <c r="AQ53" s="70"/>
      <c r="AR53" s="70"/>
      <c r="AS53" s="70"/>
      <c r="AT53" s="70"/>
      <c r="AU53" s="70"/>
      <c r="AV53" s="70"/>
      <c r="AW53" s="70"/>
      <c r="AX53" s="70"/>
      <c r="AY53" s="70"/>
      <c r="AZ53" s="70"/>
      <c r="BA53" s="70"/>
      <c r="BB53" s="70"/>
      <c r="BC53" s="70"/>
      <c r="BD53" s="70"/>
      <c r="BE53" s="70"/>
      <c r="BF53" s="70"/>
      <c r="BG53" s="70"/>
      <c r="BH53" s="70"/>
      <c r="BI53" s="71"/>
      <c r="BJ53" s="70"/>
      <c r="BK53" s="70"/>
      <c r="BL53" s="70"/>
      <c r="BM53" s="70"/>
      <c r="BN53" s="70"/>
      <c r="BO53" s="70"/>
      <c r="BP53" s="70"/>
      <c r="BQ53" s="70"/>
      <c r="BR53" s="70"/>
      <c r="BS53" s="70"/>
      <c r="BT53" s="70"/>
      <c r="BU53" s="70"/>
      <c r="BV53" s="70"/>
      <c r="BW53" s="70"/>
      <c r="BX53" s="72"/>
      <c r="BY53" s="70"/>
      <c r="BZ53" s="70"/>
      <c r="CA53" s="70"/>
      <c r="CB53" s="70"/>
      <c r="CC53" s="70"/>
      <c r="CD53" s="70"/>
      <c r="CE53" s="70"/>
      <c r="CF53" s="70"/>
      <c r="CG53" s="73"/>
      <c r="CH53" s="70"/>
      <c r="CI53" s="70"/>
      <c r="CJ53" s="72"/>
      <c r="CK53" s="70"/>
      <c r="CL53" s="70"/>
      <c r="CM53" s="70"/>
      <c r="CN53" s="70"/>
      <c r="CO53" s="70"/>
      <c r="CP53" s="70"/>
      <c r="CQ53" s="70"/>
      <c r="CR53" s="70"/>
      <c r="CS53" s="73"/>
      <c r="CT53" s="70"/>
      <c r="CU53" s="70"/>
      <c r="CV53" s="72"/>
      <c r="CW53" s="70"/>
      <c r="CX53" s="70"/>
      <c r="CY53" s="70"/>
      <c r="CZ53" s="70"/>
      <c r="DA53" s="70"/>
      <c r="DB53" s="70"/>
      <c r="DC53" s="70"/>
      <c r="DD53" s="70"/>
      <c r="DE53" s="73"/>
      <c r="DF53" s="70"/>
      <c r="DG53" s="70"/>
      <c r="DH53" s="72"/>
      <c r="DI53" s="74"/>
      <c r="DJ53" s="70"/>
      <c r="DK53" s="70"/>
      <c r="DL53" s="70"/>
      <c r="DM53" s="72"/>
      <c r="DN53" s="70"/>
      <c r="DO53" s="70"/>
      <c r="DP53" s="73"/>
      <c r="DQ53" s="72"/>
      <c r="DR53" s="70"/>
      <c r="DS53" s="70"/>
      <c r="DT53" s="73"/>
      <c r="DU53" s="72"/>
      <c r="DV53" s="70"/>
      <c r="DW53" s="70"/>
      <c r="DX53" s="73"/>
      <c r="DY53" s="70"/>
      <c r="DZ53" s="77"/>
      <c r="EA53" s="77"/>
      <c r="EB53" s="73"/>
      <c r="EC53" s="77"/>
      <c r="ED53" s="77"/>
    </row>
    <row r="54" spans="1:116" s="48" customFormat="1" ht="27.75" customHeight="1">
      <c r="A54" s="40" t="s">
        <v>20</v>
      </c>
      <c r="B54" s="43"/>
      <c r="C54" s="42" t="s">
        <v>7</v>
      </c>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row>
    <row r="55" spans="1:134" s="78" customFormat="1" ht="28.5" customHeight="1">
      <c r="A55" s="68"/>
      <c r="B55" s="69" t="s">
        <v>26</v>
      </c>
      <c r="C55" s="68"/>
      <c r="D55" s="70">
        <v>0</v>
      </c>
      <c r="E55" s="70">
        <v>0</v>
      </c>
      <c r="F55" s="70">
        <v>0</v>
      </c>
      <c r="G55" s="70">
        <v>0</v>
      </c>
      <c r="H55" s="70">
        <v>0</v>
      </c>
      <c r="I55" s="70">
        <v>0</v>
      </c>
      <c r="J55" s="70">
        <v>0</v>
      </c>
      <c r="K55" s="70">
        <v>0</v>
      </c>
      <c r="L55" s="70">
        <v>0</v>
      </c>
      <c r="M55" s="70">
        <v>0</v>
      </c>
      <c r="N55" s="70">
        <v>0</v>
      </c>
      <c r="O55" s="70">
        <v>0</v>
      </c>
      <c r="P55" s="70">
        <v>0</v>
      </c>
      <c r="Q55" s="70">
        <v>0</v>
      </c>
      <c r="R55" s="70">
        <v>0</v>
      </c>
      <c r="S55" s="70">
        <v>0</v>
      </c>
      <c r="T55" s="70">
        <v>0</v>
      </c>
      <c r="U55" s="70">
        <v>0</v>
      </c>
      <c r="V55" s="70">
        <v>0</v>
      </c>
      <c r="W55" s="70">
        <v>0</v>
      </c>
      <c r="X55" s="70">
        <v>0</v>
      </c>
      <c r="Y55" s="70">
        <v>0</v>
      </c>
      <c r="Z55" s="70">
        <v>0</v>
      </c>
      <c r="AA55" s="70">
        <v>0</v>
      </c>
      <c r="AB55" s="70">
        <v>0</v>
      </c>
      <c r="AC55" s="70">
        <v>0</v>
      </c>
      <c r="AD55" s="70">
        <v>0</v>
      </c>
      <c r="AE55" s="70">
        <v>0</v>
      </c>
      <c r="AF55" s="70">
        <v>0</v>
      </c>
      <c r="AG55" s="70">
        <v>0</v>
      </c>
      <c r="AH55" s="70">
        <v>0</v>
      </c>
      <c r="AI55" s="70">
        <v>0</v>
      </c>
      <c r="AJ55" s="70">
        <v>0</v>
      </c>
      <c r="AK55" s="70">
        <v>0</v>
      </c>
      <c r="AL55" s="70">
        <v>0</v>
      </c>
      <c r="AM55" s="70">
        <v>0</v>
      </c>
      <c r="AN55" s="70">
        <v>0</v>
      </c>
      <c r="AO55" s="70">
        <v>27.74</v>
      </c>
      <c r="AP55" s="70">
        <v>142</v>
      </c>
      <c r="AQ55" s="70">
        <v>579.31489</v>
      </c>
      <c r="AR55" s="70">
        <v>600.05173</v>
      </c>
      <c r="AS55" s="70">
        <v>529.22363</v>
      </c>
      <c r="AT55" s="70">
        <v>622.1837088</v>
      </c>
      <c r="AU55" s="70">
        <v>704.9907121</v>
      </c>
      <c r="AV55" s="70">
        <v>675.9971081</v>
      </c>
      <c r="AW55" s="70">
        <v>647.1191792</v>
      </c>
      <c r="AX55" s="70">
        <v>560.85345</v>
      </c>
      <c r="AY55" s="70">
        <v>675.58452</v>
      </c>
      <c r="AZ55" s="70">
        <v>690.7619</v>
      </c>
      <c r="BA55" s="70">
        <v>675.58452</v>
      </c>
      <c r="BB55" s="70">
        <v>702.3729412</v>
      </c>
      <c r="BC55" s="70">
        <v>718.41983</v>
      </c>
      <c r="BD55" s="70">
        <v>717.918</v>
      </c>
      <c r="BE55" s="70">
        <v>717.918</v>
      </c>
      <c r="BF55" s="70">
        <v>544.32</v>
      </c>
      <c r="BG55" s="70">
        <v>578.776</v>
      </c>
      <c r="BH55" s="70">
        <v>555.532</v>
      </c>
      <c r="BI55" s="71">
        <v>539.981</v>
      </c>
      <c r="BJ55" s="70">
        <v>722.883</v>
      </c>
      <c r="BK55" s="70">
        <v>855.346</v>
      </c>
      <c r="BL55" s="70">
        <v>98.336</v>
      </c>
      <c r="BM55" s="70">
        <v>30.416</v>
      </c>
      <c r="BN55" s="70">
        <v>15.733</v>
      </c>
      <c r="BO55" s="70">
        <v>19.831</v>
      </c>
      <c r="BP55" s="70"/>
      <c r="BQ55" s="70"/>
      <c r="BR55" s="70"/>
      <c r="BS55" s="70"/>
      <c r="BT55" s="70"/>
      <c r="BU55" s="70"/>
      <c r="BV55" s="70"/>
      <c r="BW55" s="70"/>
      <c r="BX55" s="72"/>
      <c r="BY55" s="70"/>
      <c r="BZ55" s="70"/>
      <c r="CA55" s="70"/>
      <c r="CB55" s="70"/>
      <c r="CC55" s="70"/>
      <c r="CD55" s="70"/>
      <c r="CE55" s="70"/>
      <c r="CF55" s="70"/>
      <c r="CG55" s="73"/>
      <c r="CH55" s="70"/>
      <c r="CI55" s="70"/>
      <c r="CJ55" s="72"/>
      <c r="CK55" s="70"/>
      <c r="CL55" s="70"/>
      <c r="CM55" s="70"/>
      <c r="CN55" s="70"/>
      <c r="CO55" s="70"/>
      <c r="CP55" s="70"/>
      <c r="CQ55" s="70"/>
      <c r="CR55" s="70"/>
      <c r="CS55" s="73"/>
      <c r="CT55" s="70"/>
      <c r="CU55" s="70"/>
      <c r="CV55" s="72"/>
      <c r="CW55" s="70"/>
      <c r="CX55" s="70"/>
      <c r="CY55" s="70"/>
      <c r="CZ55" s="70"/>
      <c r="DA55" s="70"/>
      <c r="DB55" s="70"/>
      <c r="DC55" s="70"/>
      <c r="DD55" s="70"/>
      <c r="DE55" s="73"/>
      <c r="DF55" s="70"/>
      <c r="DG55" s="70"/>
      <c r="DH55" s="72"/>
      <c r="DI55" s="74"/>
      <c r="DJ55" s="70"/>
      <c r="DK55" s="70"/>
      <c r="DL55" s="70"/>
      <c r="DM55" s="72"/>
      <c r="DN55" s="70"/>
      <c r="DO55" s="70"/>
      <c r="DP55" s="73"/>
      <c r="DQ55" s="72"/>
      <c r="DR55" s="70"/>
      <c r="DS55" s="70"/>
      <c r="DT55" s="70"/>
      <c r="DU55" s="70"/>
      <c r="DV55" s="75"/>
      <c r="DW55" s="70"/>
      <c r="DX55" s="73"/>
      <c r="DY55" s="70"/>
      <c r="DZ55" s="70"/>
      <c r="EA55" s="70"/>
      <c r="EB55" s="73"/>
      <c r="EC55" s="77"/>
      <c r="ED55" s="77"/>
    </row>
    <row r="56" spans="1:134" s="78" customFormat="1" ht="28.5" customHeight="1">
      <c r="A56" s="68"/>
      <c r="B56" s="69" t="s">
        <v>27</v>
      </c>
      <c r="C56" s="68"/>
      <c r="D56" s="70">
        <v>0</v>
      </c>
      <c r="E56" s="70">
        <v>0</v>
      </c>
      <c r="F56" s="70">
        <v>0</v>
      </c>
      <c r="G56" s="70">
        <v>0</v>
      </c>
      <c r="H56" s="70">
        <v>0</v>
      </c>
      <c r="I56" s="70">
        <v>0</v>
      </c>
      <c r="J56" s="70">
        <v>0</v>
      </c>
      <c r="K56" s="70">
        <v>0</v>
      </c>
      <c r="L56" s="70">
        <v>0</v>
      </c>
      <c r="M56" s="70">
        <v>0</v>
      </c>
      <c r="N56" s="70">
        <v>0</v>
      </c>
      <c r="O56" s="70">
        <v>0</v>
      </c>
      <c r="P56" s="70">
        <v>0</v>
      </c>
      <c r="Q56" s="70">
        <v>0</v>
      </c>
      <c r="R56" s="70">
        <v>0</v>
      </c>
      <c r="S56" s="70">
        <v>0</v>
      </c>
      <c r="T56" s="70">
        <v>0</v>
      </c>
      <c r="U56" s="70">
        <v>0</v>
      </c>
      <c r="V56" s="70">
        <v>0</v>
      </c>
      <c r="W56" s="70">
        <v>0</v>
      </c>
      <c r="X56" s="70">
        <v>98.705956</v>
      </c>
      <c r="Y56" s="70">
        <v>107.4314126</v>
      </c>
      <c r="Z56" s="70">
        <v>117.05171</v>
      </c>
      <c r="AA56" s="70">
        <v>113.25514</v>
      </c>
      <c r="AB56" s="70">
        <v>118.48148</v>
      </c>
      <c r="AC56" s="70">
        <v>125.29128</v>
      </c>
      <c r="AD56" s="70">
        <v>125.71698</v>
      </c>
      <c r="AE56" s="70">
        <v>136.33049</v>
      </c>
      <c r="AF56" s="70">
        <v>54.832684</v>
      </c>
      <c r="AG56" s="70">
        <v>52.510821</v>
      </c>
      <c r="AH56" s="70">
        <v>50.898861</v>
      </c>
      <c r="AI56" s="70">
        <v>53.970974</v>
      </c>
      <c r="AJ56" s="70">
        <v>46.166783</v>
      </c>
      <c r="AK56" s="70">
        <v>47.082734</v>
      </c>
      <c r="AL56" s="70">
        <v>44.142557</v>
      </c>
      <c r="AM56" s="70">
        <v>39.131454</v>
      </c>
      <c r="AN56" s="70">
        <v>47.7042</v>
      </c>
      <c r="AO56" s="70">
        <v>48.23069</v>
      </c>
      <c r="AP56" s="70">
        <v>48.107038</v>
      </c>
      <c r="AQ56" s="70">
        <v>43.1347</v>
      </c>
      <c r="AR56" s="70">
        <v>41.474654</v>
      </c>
      <c r="AS56" s="70">
        <v>38.90878</v>
      </c>
      <c r="AT56" s="70">
        <v>53.42292</v>
      </c>
      <c r="AU56" s="70">
        <v>53.4557</v>
      </c>
      <c r="AV56" s="70">
        <v>58.54100285</v>
      </c>
      <c r="AW56" s="70">
        <v>53.66242744</v>
      </c>
      <c r="AX56" s="70">
        <v>51.967876</v>
      </c>
      <c r="AY56" s="70">
        <v>49.576807</v>
      </c>
      <c r="AZ56" s="70">
        <v>49.336213</v>
      </c>
      <c r="BA56" s="70">
        <v>48.86832259</v>
      </c>
      <c r="BB56" s="70">
        <v>48.85742324</v>
      </c>
      <c r="BC56" s="70">
        <v>48.14777</v>
      </c>
      <c r="BD56" s="70">
        <v>50.593517</v>
      </c>
      <c r="BE56" s="70">
        <v>50.21028</v>
      </c>
      <c r="BF56" s="70">
        <v>27.0260165</v>
      </c>
      <c r="BG56" s="70">
        <v>27.05</v>
      </c>
      <c r="BH56" s="70">
        <v>49.79</v>
      </c>
      <c r="BI56" s="79">
        <v>47.2797</v>
      </c>
      <c r="BJ56" s="70">
        <v>26.046952</v>
      </c>
      <c r="BK56" s="70">
        <v>25.130666</v>
      </c>
      <c r="BL56" s="70">
        <v>16.996282</v>
      </c>
      <c r="BM56" s="70">
        <v>12.1266207290475</v>
      </c>
      <c r="BN56" s="70">
        <v>28.3383890291254</v>
      </c>
      <c r="BO56" s="70">
        <v>21.223903877870207</v>
      </c>
      <c r="BP56" s="70"/>
      <c r="BQ56" s="70"/>
      <c r="BR56" s="70"/>
      <c r="BS56" s="70"/>
      <c r="BT56" s="70"/>
      <c r="BU56" s="70"/>
      <c r="BV56" s="70"/>
      <c r="BW56" s="70"/>
      <c r="BX56" s="72"/>
      <c r="BY56" s="70"/>
      <c r="BZ56" s="70"/>
      <c r="CA56" s="70"/>
      <c r="CB56" s="70"/>
      <c r="CC56" s="70"/>
      <c r="CD56" s="70"/>
      <c r="CE56" s="70"/>
      <c r="CF56" s="70"/>
      <c r="CG56" s="73"/>
      <c r="CH56" s="70"/>
      <c r="CI56" s="70"/>
      <c r="CJ56" s="72"/>
      <c r="CK56" s="70"/>
      <c r="CL56" s="70"/>
      <c r="CM56" s="70"/>
      <c r="CN56" s="70"/>
      <c r="CO56" s="70"/>
      <c r="CP56" s="70"/>
      <c r="CQ56" s="70"/>
      <c r="CR56" s="70"/>
      <c r="CS56" s="73"/>
      <c r="CT56" s="70"/>
      <c r="CU56" s="70"/>
      <c r="CV56" s="72"/>
      <c r="CW56" s="70"/>
      <c r="CX56" s="70"/>
      <c r="CY56" s="70"/>
      <c r="CZ56" s="70"/>
      <c r="DA56" s="70"/>
      <c r="DB56" s="70"/>
      <c r="DC56" s="70"/>
      <c r="DD56" s="70"/>
      <c r="DE56" s="73"/>
      <c r="DF56" s="70"/>
      <c r="DG56" s="70"/>
      <c r="DH56" s="72"/>
      <c r="DI56" s="74"/>
      <c r="DJ56" s="70"/>
      <c r="DK56" s="70"/>
      <c r="DL56" s="70"/>
      <c r="DM56" s="72"/>
      <c r="DN56" s="70"/>
      <c r="DO56" s="70"/>
      <c r="DP56" s="73"/>
      <c r="DQ56" s="72"/>
      <c r="DR56" s="70"/>
      <c r="DS56" s="70"/>
      <c r="DT56" s="73"/>
      <c r="DU56" s="72"/>
      <c r="DV56" s="70"/>
      <c r="DW56" s="70"/>
      <c r="DX56" s="73"/>
      <c r="DY56" s="70"/>
      <c r="DZ56" s="77"/>
      <c r="EA56" s="77"/>
      <c r="EB56" s="73"/>
      <c r="EC56" s="77"/>
      <c r="ED56" s="77"/>
    </row>
    <row r="57" spans="1:134" s="78" customFormat="1" ht="28.5" customHeight="1">
      <c r="A57" s="68"/>
      <c r="B57" s="69" t="s">
        <v>28</v>
      </c>
      <c r="C57" s="68"/>
      <c r="D57" s="70">
        <v>12.040583</v>
      </c>
      <c r="E57" s="70">
        <v>11.643814</v>
      </c>
      <c r="F57" s="70">
        <v>10.06418</v>
      </c>
      <c r="G57" s="70">
        <v>10.358412</v>
      </c>
      <c r="H57" s="70">
        <v>10.222664</v>
      </c>
      <c r="I57" s="70">
        <v>10.61583442</v>
      </c>
      <c r="J57" s="70">
        <v>10.458996</v>
      </c>
      <c r="K57" s="70">
        <v>10.5939562</v>
      </c>
      <c r="L57" s="70">
        <v>4.6680221</v>
      </c>
      <c r="M57" s="70">
        <v>4.61842362</v>
      </c>
      <c r="N57" s="70">
        <v>4.5635864</v>
      </c>
      <c r="O57" s="70">
        <v>4.4802746</v>
      </c>
      <c r="P57" s="70">
        <v>4.2100565</v>
      </c>
      <c r="Q57" s="70">
        <v>4.144177431</v>
      </c>
      <c r="R57" s="70">
        <v>16.274705</v>
      </c>
      <c r="S57" s="70">
        <v>16.689746</v>
      </c>
      <c r="T57" s="70">
        <v>12.462936</v>
      </c>
      <c r="U57" s="70">
        <v>13.417116</v>
      </c>
      <c r="V57" s="70">
        <v>13.689644</v>
      </c>
      <c r="W57" s="70">
        <v>13.80429</v>
      </c>
      <c r="X57" s="70">
        <v>13.77367</v>
      </c>
      <c r="Y57" s="70">
        <v>13.79112197</v>
      </c>
      <c r="Z57" s="70">
        <v>12.884661</v>
      </c>
      <c r="AA57" s="70">
        <v>24.217673</v>
      </c>
      <c r="AB57" s="70">
        <v>27.639004</v>
      </c>
      <c r="AC57" s="70">
        <v>27.063381</v>
      </c>
      <c r="AD57" s="70">
        <v>27.080977</v>
      </c>
      <c r="AE57" s="70">
        <v>28.941566</v>
      </c>
      <c r="AF57" s="70">
        <v>28.856724</v>
      </c>
      <c r="AG57" s="70">
        <v>31.695522</v>
      </c>
      <c r="AH57" s="70">
        <v>28.765646</v>
      </c>
      <c r="AI57" s="70">
        <v>29.69352</v>
      </c>
      <c r="AJ57" s="70">
        <v>47.475222</v>
      </c>
      <c r="AK57" s="70">
        <v>49.645565</v>
      </c>
      <c r="AL57" s="70">
        <v>48.142271</v>
      </c>
      <c r="AM57" s="70">
        <v>41.248115</v>
      </c>
      <c r="AN57" s="70">
        <v>41.24811459</v>
      </c>
      <c r="AO57" s="70">
        <v>41.24811459</v>
      </c>
      <c r="AP57" s="70">
        <v>51.480612</v>
      </c>
      <c r="AQ57" s="70">
        <v>53.25215</v>
      </c>
      <c r="AR57" s="70">
        <v>68.54</v>
      </c>
      <c r="AS57" s="70">
        <v>63.347213</v>
      </c>
      <c r="AT57" s="70">
        <v>63.51885577</v>
      </c>
      <c r="AU57" s="70">
        <v>68.57847244</v>
      </c>
      <c r="AV57" s="70">
        <v>66.85293433</v>
      </c>
      <c r="AW57" s="70">
        <v>65.01320479</v>
      </c>
      <c r="AX57" s="70">
        <v>56.07</v>
      </c>
      <c r="AY57" s="70">
        <v>54.57</v>
      </c>
      <c r="AZ57" s="70">
        <v>53.72</v>
      </c>
      <c r="BA57" s="70">
        <v>53.61</v>
      </c>
      <c r="BB57" s="70">
        <v>58.031</v>
      </c>
      <c r="BC57" s="70">
        <v>54.61</v>
      </c>
      <c r="BD57" s="70">
        <v>55.4</v>
      </c>
      <c r="BE57" s="70">
        <v>61.12</v>
      </c>
      <c r="BF57" s="70">
        <v>61.45</v>
      </c>
      <c r="BG57" s="70">
        <v>93.0971337579618</v>
      </c>
      <c r="BH57" s="70">
        <v>80.300842</v>
      </c>
      <c r="BI57" s="71">
        <v>78.84968</v>
      </c>
      <c r="BJ57" s="70">
        <v>77.07347</v>
      </c>
      <c r="BK57" s="70">
        <v>73.49781</v>
      </c>
      <c r="BL57" s="70">
        <v>68.9424</v>
      </c>
      <c r="BM57" s="70">
        <v>63.5957</v>
      </c>
      <c r="BN57" s="70"/>
      <c r="BO57" s="70"/>
      <c r="BP57" s="70"/>
      <c r="BQ57" s="70"/>
      <c r="BR57" s="70"/>
      <c r="BS57" s="70"/>
      <c r="BT57" s="70"/>
      <c r="BU57" s="70"/>
      <c r="BV57" s="70"/>
      <c r="BW57" s="70"/>
      <c r="BX57" s="72"/>
      <c r="BY57" s="70"/>
      <c r="BZ57" s="70"/>
      <c r="CA57" s="70"/>
      <c r="CB57" s="70"/>
      <c r="CC57" s="70"/>
      <c r="CD57" s="70"/>
      <c r="CE57" s="70"/>
      <c r="CF57" s="70"/>
      <c r="CG57" s="73"/>
      <c r="CH57" s="70"/>
      <c r="CI57" s="70"/>
      <c r="CJ57" s="72"/>
      <c r="CK57" s="70"/>
      <c r="CL57" s="70"/>
      <c r="CM57" s="70"/>
      <c r="CN57" s="70"/>
      <c r="CO57" s="70"/>
      <c r="CP57" s="70"/>
      <c r="CQ57" s="70"/>
      <c r="CR57" s="70"/>
      <c r="CS57" s="73"/>
      <c r="CT57" s="70"/>
      <c r="CU57" s="70"/>
      <c r="CV57" s="72"/>
      <c r="CW57" s="70"/>
      <c r="CX57" s="70"/>
      <c r="CY57" s="70"/>
      <c r="CZ57" s="70"/>
      <c r="DA57" s="70"/>
      <c r="DB57" s="70"/>
      <c r="DC57" s="70"/>
      <c r="DD57" s="70"/>
      <c r="DE57" s="73"/>
      <c r="DF57" s="70"/>
      <c r="DG57" s="70"/>
      <c r="DH57" s="72"/>
      <c r="DI57" s="74"/>
      <c r="DJ57" s="70"/>
      <c r="DK57" s="70"/>
      <c r="DL57" s="70"/>
      <c r="DM57" s="72"/>
      <c r="DN57" s="70"/>
      <c r="DO57" s="70"/>
      <c r="DP57" s="73"/>
      <c r="DQ57" s="72"/>
      <c r="DR57" s="70"/>
      <c r="DS57" s="70"/>
      <c r="DT57" s="73"/>
      <c r="DU57" s="72"/>
      <c r="DV57" s="70"/>
      <c r="DW57" s="70"/>
      <c r="DX57" s="73"/>
      <c r="DY57" s="70"/>
      <c r="DZ57" s="77"/>
      <c r="EA57" s="77"/>
      <c r="EB57" s="73"/>
      <c r="EC57" s="77"/>
      <c r="ED57" s="77"/>
    </row>
    <row r="58" spans="1:134" s="78" customFormat="1" ht="28.5" customHeight="1">
      <c r="A58" s="68"/>
      <c r="B58" s="69" t="s">
        <v>29</v>
      </c>
      <c r="C58" s="68"/>
      <c r="D58" s="70">
        <v>0</v>
      </c>
      <c r="E58" s="70">
        <v>0</v>
      </c>
      <c r="F58" s="70">
        <v>0</v>
      </c>
      <c r="G58" s="70">
        <v>0</v>
      </c>
      <c r="H58" s="70">
        <v>0</v>
      </c>
      <c r="I58" s="70">
        <v>0</v>
      </c>
      <c r="J58" s="70">
        <v>0</v>
      </c>
      <c r="K58" s="70">
        <v>0</v>
      </c>
      <c r="L58" s="70">
        <v>0</v>
      </c>
      <c r="M58" s="70">
        <v>0</v>
      </c>
      <c r="N58" s="70">
        <v>0</v>
      </c>
      <c r="O58" s="70">
        <v>0</v>
      </c>
      <c r="P58" s="70">
        <v>0</v>
      </c>
      <c r="Q58" s="70">
        <v>0</v>
      </c>
      <c r="R58" s="70">
        <v>0</v>
      </c>
      <c r="S58" s="70">
        <v>0</v>
      </c>
      <c r="T58" s="70">
        <v>0</v>
      </c>
      <c r="U58" s="70">
        <v>0</v>
      </c>
      <c r="V58" s="70">
        <v>0</v>
      </c>
      <c r="W58" s="70">
        <v>0</v>
      </c>
      <c r="X58" s="70">
        <v>0</v>
      </c>
      <c r="Y58" s="70">
        <v>0</v>
      </c>
      <c r="Z58" s="70">
        <v>0</v>
      </c>
      <c r="AA58" s="70">
        <v>0</v>
      </c>
      <c r="AB58" s="70">
        <v>0</v>
      </c>
      <c r="AC58" s="70">
        <v>0</v>
      </c>
      <c r="AD58" s="70">
        <v>0</v>
      </c>
      <c r="AE58" s="70">
        <v>0</v>
      </c>
      <c r="AF58" s="70">
        <v>0</v>
      </c>
      <c r="AG58" s="70">
        <v>0</v>
      </c>
      <c r="AH58" s="70">
        <v>0</v>
      </c>
      <c r="AI58" s="70">
        <v>0</v>
      </c>
      <c r="AJ58" s="70">
        <v>1.83</v>
      </c>
      <c r="AK58" s="70">
        <v>1.83</v>
      </c>
      <c r="AL58" s="70">
        <v>1.81</v>
      </c>
      <c r="AM58" s="70">
        <v>1.79</v>
      </c>
      <c r="AN58" s="70">
        <v>1.75</v>
      </c>
      <c r="AO58" s="70"/>
      <c r="AP58" s="70"/>
      <c r="AQ58" s="70"/>
      <c r="AR58" s="70"/>
      <c r="AS58" s="70"/>
      <c r="AT58" s="70"/>
      <c r="AU58" s="70"/>
      <c r="AV58" s="70"/>
      <c r="AW58" s="70"/>
      <c r="AX58" s="70"/>
      <c r="AY58" s="70"/>
      <c r="AZ58" s="70"/>
      <c r="BA58" s="70"/>
      <c r="BB58" s="70"/>
      <c r="BC58" s="70"/>
      <c r="BD58" s="70"/>
      <c r="BE58" s="70"/>
      <c r="BF58" s="70"/>
      <c r="BG58" s="70">
        <v>1.5</v>
      </c>
      <c r="BH58" s="70">
        <v>1.5</v>
      </c>
      <c r="BI58" s="71">
        <v>24.1</v>
      </c>
      <c r="BJ58" s="70">
        <v>24.1</v>
      </c>
      <c r="BK58" s="70">
        <v>24.1</v>
      </c>
      <c r="BL58" s="70"/>
      <c r="BM58" s="70"/>
      <c r="BN58" s="70"/>
      <c r="BO58" s="70"/>
      <c r="BP58" s="70"/>
      <c r="BQ58" s="70"/>
      <c r="BR58" s="70"/>
      <c r="BS58" s="70"/>
      <c r="BT58" s="70"/>
      <c r="BU58" s="70"/>
      <c r="BV58" s="70"/>
      <c r="BW58" s="70"/>
      <c r="BX58" s="72"/>
      <c r="BY58" s="70"/>
      <c r="BZ58" s="70"/>
      <c r="CA58" s="70"/>
      <c r="CB58" s="70"/>
      <c r="CC58" s="70"/>
      <c r="CD58" s="70"/>
      <c r="CE58" s="70"/>
      <c r="CF58" s="70"/>
      <c r="CG58" s="73"/>
      <c r="CH58" s="70"/>
      <c r="CI58" s="70"/>
      <c r="CJ58" s="72"/>
      <c r="CK58" s="70"/>
      <c r="CL58" s="70"/>
      <c r="CM58" s="70"/>
      <c r="CN58" s="70"/>
      <c r="CO58" s="70"/>
      <c r="CP58" s="70"/>
      <c r="CQ58" s="70"/>
      <c r="CR58" s="70"/>
      <c r="CS58" s="73"/>
      <c r="CT58" s="70"/>
      <c r="CU58" s="70"/>
      <c r="CV58" s="72"/>
      <c r="CW58" s="70"/>
      <c r="CX58" s="70"/>
      <c r="CY58" s="70"/>
      <c r="CZ58" s="70"/>
      <c r="DA58" s="70"/>
      <c r="DB58" s="70"/>
      <c r="DC58" s="70"/>
      <c r="DD58" s="70"/>
      <c r="DE58" s="73"/>
      <c r="DF58" s="70"/>
      <c r="DG58" s="70"/>
      <c r="DH58" s="72"/>
      <c r="DI58" s="74"/>
      <c r="DJ58" s="70"/>
      <c r="DK58" s="70"/>
      <c r="DL58" s="70"/>
      <c r="DM58" s="72"/>
      <c r="DN58" s="70"/>
      <c r="DO58" s="70"/>
      <c r="DP58" s="73"/>
      <c r="DQ58" s="72"/>
      <c r="DR58" s="70"/>
      <c r="DS58" s="70"/>
      <c r="DT58" s="73"/>
      <c r="DU58" s="72"/>
      <c r="DV58" s="70"/>
      <c r="DW58" s="70"/>
      <c r="DX58" s="73"/>
      <c r="DY58" s="70"/>
      <c r="DZ58" s="77"/>
      <c r="EA58" s="77"/>
      <c r="EB58" s="73"/>
      <c r="EC58" s="77"/>
      <c r="ED58" s="77"/>
    </row>
    <row r="59" spans="1:134" s="78" customFormat="1" ht="28.5" customHeight="1">
      <c r="A59" s="80"/>
      <c r="B59" s="69" t="s">
        <v>0</v>
      </c>
      <c r="C59" s="80"/>
      <c r="D59" s="70">
        <v>0</v>
      </c>
      <c r="E59" s="70">
        <v>0</v>
      </c>
      <c r="F59" s="70">
        <v>0</v>
      </c>
      <c r="G59" s="70">
        <v>0</v>
      </c>
      <c r="H59" s="70">
        <v>0</v>
      </c>
      <c r="I59" s="70">
        <v>0</v>
      </c>
      <c r="J59" s="70">
        <v>0</v>
      </c>
      <c r="K59" s="70">
        <v>0</v>
      </c>
      <c r="L59" s="70">
        <v>0</v>
      </c>
      <c r="M59" s="70">
        <v>0</v>
      </c>
      <c r="N59" s="70">
        <v>0</v>
      </c>
      <c r="O59" s="70">
        <v>0</v>
      </c>
      <c r="P59" s="70">
        <v>0</v>
      </c>
      <c r="Q59" s="70">
        <v>0</v>
      </c>
      <c r="R59" s="70">
        <v>0</v>
      </c>
      <c r="S59" s="70">
        <v>0</v>
      </c>
      <c r="T59" s="70">
        <v>0</v>
      </c>
      <c r="U59" s="70">
        <v>0</v>
      </c>
      <c r="V59" s="70">
        <v>0</v>
      </c>
      <c r="W59" s="70">
        <v>0</v>
      </c>
      <c r="X59" s="70">
        <v>0</v>
      </c>
      <c r="Y59" s="70">
        <v>0</v>
      </c>
      <c r="Z59" s="70">
        <v>0</v>
      </c>
      <c r="AA59" s="70">
        <v>0</v>
      </c>
      <c r="AB59" s="70">
        <v>0</v>
      </c>
      <c r="AC59" s="70">
        <v>0</v>
      </c>
      <c r="AD59" s="70">
        <v>0</v>
      </c>
      <c r="AE59" s="70">
        <v>0</v>
      </c>
      <c r="AF59" s="70">
        <v>0</v>
      </c>
      <c r="AG59" s="70">
        <v>0</v>
      </c>
      <c r="AH59" s="70">
        <v>0</v>
      </c>
      <c r="AI59" s="70">
        <v>0</v>
      </c>
      <c r="AJ59" s="70">
        <v>0</v>
      </c>
      <c r="AK59" s="70">
        <v>0</v>
      </c>
      <c r="AL59" s="70">
        <v>0</v>
      </c>
      <c r="AM59" s="70">
        <v>0</v>
      </c>
      <c r="AN59" s="70">
        <v>0</v>
      </c>
      <c r="AO59" s="70"/>
      <c r="AP59" s="70"/>
      <c r="AQ59" s="70"/>
      <c r="AR59" s="70"/>
      <c r="AS59" s="70"/>
      <c r="AT59" s="70"/>
      <c r="AU59" s="70"/>
      <c r="AV59" s="70"/>
      <c r="AW59" s="70"/>
      <c r="AX59" s="70"/>
      <c r="AY59" s="70"/>
      <c r="AZ59" s="70"/>
      <c r="BA59" s="70"/>
      <c r="BB59" s="70"/>
      <c r="BC59" s="70"/>
      <c r="BD59" s="70"/>
      <c r="BE59" s="70"/>
      <c r="BF59" s="70"/>
      <c r="BG59" s="70"/>
      <c r="BH59" s="70"/>
      <c r="BI59" s="71"/>
      <c r="BJ59" s="70"/>
      <c r="BK59" s="70"/>
      <c r="BL59" s="70"/>
      <c r="BM59" s="70"/>
      <c r="BN59" s="70"/>
      <c r="BO59" s="70"/>
      <c r="BP59" s="70"/>
      <c r="BQ59" s="70"/>
      <c r="BR59" s="70"/>
      <c r="BS59" s="70"/>
      <c r="BT59" s="70"/>
      <c r="BU59" s="70"/>
      <c r="BV59" s="70"/>
      <c r="BW59" s="70"/>
      <c r="BX59" s="72"/>
      <c r="BY59" s="70"/>
      <c r="BZ59" s="70"/>
      <c r="CA59" s="70"/>
      <c r="CB59" s="70"/>
      <c r="CC59" s="70"/>
      <c r="CD59" s="70"/>
      <c r="CE59" s="70"/>
      <c r="CF59" s="70"/>
      <c r="CG59" s="73"/>
      <c r="CH59" s="70"/>
      <c r="CI59" s="70"/>
      <c r="CJ59" s="72"/>
      <c r="CK59" s="70"/>
      <c r="CL59" s="70"/>
      <c r="CM59" s="70"/>
      <c r="CN59" s="70"/>
      <c r="CO59" s="70"/>
      <c r="CP59" s="70"/>
      <c r="CQ59" s="70"/>
      <c r="CR59" s="70"/>
      <c r="CS59" s="73"/>
      <c r="CT59" s="70"/>
      <c r="CU59" s="70"/>
      <c r="CV59" s="72"/>
      <c r="CW59" s="70"/>
      <c r="CX59" s="70"/>
      <c r="CY59" s="70"/>
      <c r="CZ59" s="70"/>
      <c r="DA59" s="70"/>
      <c r="DB59" s="70"/>
      <c r="DC59" s="70"/>
      <c r="DD59" s="70"/>
      <c r="DE59" s="73"/>
      <c r="DF59" s="70"/>
      <c r="DG59" s="70"/>
      <c r="DH59" s="72"/>
      <c r="DI59" s="74"/>
      <c r="DJ59" s="70"/>
      <c r="DK59" s="70"/>
      <c r="DL59" s="70"/>
      <c r="DM59" s="72"/>
      <c r="DN59" s="70"/>
      <c r="DO59" s="70"/>
      <c r="DP59" s="73"/>
      <c r="DQ59" s="70"/>
      <c r="DR59" s="70"/>
      <c r="DS59" s="70"/>
      <c r="DT59" s="73"/>
      <c r="DU59" s="70"/>
      <c r="DV59" s="70"/>
      <c r="DW59" s="70"/>
      <c r="DX59" s="73"/>
      <c r="DY59" s="70"/>
      <c r="DZ59" s="77"/>
      <c r="EA59" s="77"/>
      <c r="EB59" s="73"/>
      <c r="EC59" s="77"/>
      <c r="ED59" s="77"/>
    </row>
    <row r="60" spans="1:145" s="8" customFormat="1" ht="28.5" customHeight="1">
      <c r="A60" s="2" t="s">
        <v>5</v>
      </c>
      <c r="B60" s="2"/>
      <c r="C60" s="2"/>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row>
    <row r="61" spans="1:116" s="48" customFormat="1" ht="27.75" customHeight="1">
      <c r="A61" s="40" t="s">
        <v>32</v>
      </c>
      <c r="B61" s="43"/>
      <c r="C61" s="42" t="s">
        <v>7</v>
      </c>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row>
    <row r="62" spans="1:134" s="93" customFormat="1" ht="28.5" customHeight="1">
      <c r="A62" s="86"/>
      <c r="B62" s="87" t="s">
        <v>26</v>
      </c>
      <c r="C62" s="86"/>
      <c r="D62" s="79">
        <v>8.1703237</v>
      </c>
      <c r="E62" s="79">
        <v>4.7607398</v>
      </c>
      <c r="F62" s="79">
        <v>7.892755</v>
      </c>
      <c r="G62" s="79">
        <v>3.5126051</v>
      </c>
      <c r="H62" s="79">
        <v>2.3257347</v>
      </c>
      <c r="I62" s="79">
        <v>1.759650567</v>
      </c>
      <c r="J62" s="79">
        <v>25.042046</v>
      </c>
      <c r="K62" s="79">
        <v>8.91666667</v>
      </c>
      <c r="L62" s="79">
        <v>27.002426</v>
      </c>
      <c r="M62" s="79">
        <v>38.2364402</v>
      </c>
      <c r="N62" s="79">
        <v>50.264092</v>
      </c>
      <c r="O62" s="79">
        <v>16.891953</v>
      </c>
      <c r="P62" s="79">
        <v>36.940692</v>
      </c>
      <c r="Q62" s="79">
        <v>37.3314439</v>
      </c>
      <c r="R62" s="79">
        <v>45.263955</v>
      </c>
      <c r="S62" s="79">
        <v>48.269019</v>
      </c>
      <c r="T62" s="79">
        <v>46.602955</v>
      </c>
      <c r="U62" s="79">
        <v>67.158998</v>
      </c>
      <c r="V62" s="79">
        <v>17.752705</v>
      </c>
      <c r="W62" s="79">
        <v>9.9554719</v>
      </c>
      <c r="X62" s="79">
        <v>1.7329475</v>
      </c>
      <c r="Y62" s="79">
        <v>17.05911377</v>
      </c>
      <c r="Z62" s="79">
        <v>17.279136</v>
      </c>
      <c r="AA62" s="79">
        <v>19.76047</v>
      </c>
      <c r="AB62" s="79">
        <v>46.053954</v>
      </c>
      <c r="AC62" s="79">
        <v>138.06172</v>
      </c>
      <c r="AD62" s="79">
        <v>17.611717</v>
      </c>
      <c r="AE62" s="79">
        <v>18.215564</v>
      </c>
      <c r="AF62" s="79">
        <v>71.967433</v>
      </c>
      <c r="AG62" s="79">
        <v>134.75888</v>
      </c>
      <c r="AH62" s="79">
        <v>142.1979</v>
      </c>
      <c r="AI62" s="79">
        <v>122.25138</v>
      </c>
      <c r="AJ62" s="79">
        <v>227.24344</v>
      </c>
      <c r="AK62" s="79">
        <v>75.926696</v>
      </c>
      <c r="AL62" s="79">
        <v>308.82657</v>
      </c>
      <c r="AM62" s="79">
        <v>96.16953</v>
      </c>
      <c r="AN62" s="79" t="s">
        <v>46</v>
      </c>
      <c r="AO62" s="79" t="s">
        <v>46</v>
      </c>
      <c r="AP62" s="79" t="s">
        <v>46</v>
      </c>
      <c r="AQ62" s="79" t="s">
        <v>46</v>
      </c>
      <c r="AR62" s="79"/>
      <c r="AS62" s="79"/>
      <c r="AT62" s="79"/>
      <c r="AU62" s="79"/>
      <c r="AV62" s="79"/>
      <c r="AW62" s="79"/>
      <c r="AX62" s="79"/>
      <c r="AY62" s="79"/>
      <c r="AZ62" s="79"/>
      <c r="BA62" s="79"/>
      <c r="BB62" s="79"/>
      <c r="BC62" s="79"/>
      <c r="BD62" s="79"/>
      <c r="BE62" s="79"/>
      <c r="BF62" s="79"/>
      <c r="BG62" s="88"/>
      <c r="BH62" s="88"/>
      <c r="BI62" s="113">
        <v>2.324</v>
      </c>
      <c r="BJ62" s="113">
        <v>3.597</v>
      </c>
      <c r="BK62" s="113">
        <v>2.596</v>
      </c>
      <c r="BL62" s="113">
        <v>1.562</v>
      </c>
      <c r="BM62" s="113">
        <v>0.899</v>
      </c>
      <c r="BN62" s="113">
        <v>0.948</v>
      </c>
      <c r="BO62" s="113"/>
      <c r="BP62" s="79"/>
      <c r="BQ62" s="79"/>
      <c r="BR62" s="79"/>
      <c r="BS62" s="79"/>
      <c r="BT62" s="79"/>
      <c r="BU62" s="79"/>
      <c r="BV62" s="79"/>
      <c r="BW62" s="79"/>
      <c r="BX62" s="89"/>
      <c r="BY62" s="79"/>
      <c r="BZ62" s="79"/>
      <c r="CA62" s="79"/>
      <c r="CB62" s="79"/>
      <c r="CC62" s="79"/>
      <c r="CD62" s="79"/>
      <c r="CE62" s="79"/>
      <c r="CF62" s="79"/>
      <c r="CG62" s="90"/>
      <c r="CH62" s="79"/>
      <c r="CI62" s="79"/>
      <c r="CJ62" s="89"/>
      <c r="CK62" s="79"/>
      <c r="CL62" s="79"/>
      <c r="CM62" s="79"/>
      <c r="CN62" s="79"/>
      <c r="CO62" s="79"/>
      <c r="CP62" s="79"/>
      <c r="CQ62" s="79"/>
      <c r="CR62" s="79"/>
      <c r="CS62" s="90"/>
      <c r="CT62" s="79"/>
      <c r="CU62" s="79"/>
      <c r="CV62" s="89"/>
      <c r="CW62" s="79"/>
      <c r="CX62" s="79"/>
      <c r="CY62" s="79"/>
      <c r="CZ62" s="79"/>
      <c r="DA62" s="79"/>
      <c r="DB62" s="79"/>
      <c r="DC62" s="79"/>
      <c r="DD62" s="79"/>
      <c r="DE62" s="90"/>
      <c r="DF62" s="79"/>
      <c r="DG62" s="79"/>
      <c r="DH62" s="89"/>
      <c r="DI62" s="91"/>
      <c r="DJ62" s="79"/>
      <c r="DK62" s="79"/>
      <c r="DL62" s="79"/>
      <c r="DM62" s="89"/>
      <c r="DN62" s="79"/>
      <c r="DO62" s="79"/>
      <c r="DP62" s="90"/>
      <c r="DQ62" s="79"/>
      <c r="DR62" s="79"/>
      <c r="DS62" s="79"/>
      <c r="DT62" s="90"/>
      <c r="DU62" s="79"/>
      <c r="DV62" s="79"/>
      <c r="DW62" s="79"/>
      <c r="DX62" s="90"/>
      <c r="DY62" s="79"/>
      <c r="DZ62" s="92"/>
      <c r="EA62" s="92"/>
      <c r="EB62" s="90"/>
      <c r="EC62" s="92"/>
      <c r="ED62" s="92"/>
    </row>
    <row r="63" spans="1:134" s="78" customFormat="1" ht="28.5" customHeight="1">
      <c r="A63" s="80"/>
      <c r="B63" s="69" t="s">
        <v>27</v>
      </c>
      <c r="C63" s="80"/>
      <c r="D63" s="70">
        <v>0</v>
      </c>
      <c r="E63" s="70">
        <v>0</v>
      </c>
      <c r="F63" s="70">
        <v>0</v>
      </c>
      <c r="G63" s="70">
        <v>0</v>
      </c>
      <c r="H63" s="70">
        <v>0</v>
      </c>
      <c r="I63" s="70">
        <v>0</v>
      </c>
      <c r="J63" s="70">
        <v>0</v>
      </c>
      <c r="K63" s="70">
        <v>0</v>
      </c>
      <c r="L63" s="70">
        <v>0</v>
      </c>
      <c r="M63" s="70">
        <v>0</v>
      </c>
      <c r="N63" s="70">
        <v>0</v>
      </c>
      <c r="O63" s="70">
        <v>0</v>
      </c>
      <c r="P63" s="70">
        <v>0</v>
      </c>
      <c r="Q63" s="70">
        <v>0</v>
      </c>
      <c r="R63" s="70">
        <v>0</v>
      </c>
      <c r="S63" s="70">
        <v>0</v>
      </c>
      <c r="T63" s="70">
        <v>0</v>
      </c>
      <c r="U63" s="70">
        <v>0</v>
      </c>
      <c r="V63" s="70">
        <v>0</v>
      </c>
      <c r="W63" s="70">
        <v>0</v>
      </c>
      <c r="X63" s="70">
        <v>0</v>
      </c>
      <c r="Y63" s="70">
        <v>0</v>
      </c>
      <c r="Z63" s="70">
        <v>0</v>
      </c>
      <c r="AA63" s="70">
        <v>0</v>
      </c>
      <c r="AB63" s="70">
        <v>0</v>
      </c>
      <c r="AC63" s="70">
        <v>0</v>
      </c>
      <c r="AD63" s="70">
        <v>0</v>
      </c>
      <c r="AE63" s="70">
        <v>0</v>
      </c>
      <c r="AF63" s="70">
        <v>0</v>
      </c>
      <c r="AG63" s="70">
        <v>0</v>
      </c>
      <c r="AH63" s="70">
        <v>0</v>
      </c>
      <c r="AI63" s="70">
        <v>0</v>
      </c>
      <c r="AJ63" s="70">
        <v>0</v>
      </c>
      <c r="AK63" s="70">
        <v>0</v>
      </c>
      <c r="AL63" s="70">
        <v>0</v>
      </c>
      <c r="AM63" s="70">
        <v>0</v>
      </c>
      <c r="AN63" s="70">
        <v>0.002161</v>
      </c>
      <c r="AO63" s="70">
        <v>0</v>
      </c>
      <c r="AP63" s="70">
        <v>0.0463431</v>
      </c>
      <c r="AQ63" s="70">
        <v>0.03294</v>
      </c>
      <c r="AR63" s="70">
        <v>0.018127</v>
      </c>
      <c r="AS63" s="70">
        <v>0.05348</v>
      </c>
      <c r="AT63" s="70">
        <v>0.028446</v>
      </c>
      <c r="AU63" s="70">
        <v>0.005775</v>
      </c>
      <c r="AV63" s="70">
        <v>0.038681663</v>
      </c>
      <c r="AW63" s="70">
        <v>134.8289405</v>
      </c>
      <c r="AX63" s="70">
        <v>45.36</v>
      </c>
      <c r="AY63" s="70">
        <v>34.147745</v>
      </c>
      <c r="AZ63" s="70">
        <v>36.508289</v>
      </c>
      <c r="BA63" s="70">
        <v>35.63760627</v>
      </c>
      <c r="BB63" s="70">
        <v>89.36</v>
      </c>
      <c r="BC63" s="70">
        <v>88.01</v>
      </c>
      <c r="BD63" s="70">
        <v>42.20928082</v>
      </c>
      <c r="BE63" s="70">
        <v>93.45592</v>
      </c>
      <c r="BF63" s="70">
        <v>31.982627</v>
      </c>
      <c r="BG63" s="70">
        <v>7.0301</v>
      </c>
      <c r="BH63" s="70">
        <v>5.5392</v>
      </c>
      <c r="BI63" s="70">
        <v>2.08429</v>
      </c>
      <c r="BJ63" s="70">
        <v>3.5237</v>
      </c>
      <c r="BK63" s="70">
        <v>1.2895</v>
      </c>
      <c r="BL63" s="70">
        <v>5.961937</v>
      </c>
      <c r="BM63" s="70"/>
      <c r="BN63" s="70"/>
      <c r="BO63" s="70"/>
      <c r="BP63" s="70"/>
      <c r="BQ63" s="70"/>
      <c r="BR63" s="70"/>
      <c r="BS63" s="70"/>
      <c r="BT63" s="70"/>
      <c r="BU63" s="70"/>
      <c r="BV63" s="70"/>
      <c r="BW63" s="70"/>
      <c r="BX63" s="72"/>
      <c r="BY63" s="70"/>
      <c r="BZ63" s="70"/>
      <c r="CA63" s="70"/>
      <c r="CB63" s="70"/>
      <c r="CC63" s="70"/>
      <c r="CD63" s="70"/>
      <c r="CE63" s="70"/>
      <c r="CF63" s="70"/>
      <c r="CG63" s="73"/>
      <c r="CH63" s="70"/>
      <c r="CI63" s="70"/>
      <c r="CJ63" s="72"/>
      <c r="CK63" s="70"/>
      <c r="CL63" s="70"/>
      <c r="CM63" s="70"/>
      <c r="CN63" s="70"/>
      <c r="CO63" s="70"/>
      <c r="CP63" s="70"/>
      <c r="CQ63" s="70"/>
      <c r="CR63" s="70"/>
      <c r="CS63" s="73"/>
      <c r="CT63" s="70"/>
      <c r="CU63" s="70"/>
      <c r="CV63" s="72"/>
      <c r="CW63" s="70"/>
      <c r="CX63" s="70"/>
      <c r="CY63" s="70"/>
      <c r="CZ63" s="70"/>
      <c r="DA63" s="70"/>
      <c r="DB63" s="70"/>
      <c r="DC63" s="70"/>
      <c r="DD63" s="70"/>
      <c r="DE63" s="73"/>
      <c r="DF63" s="70"/>
      <c r="DG63" s="70"/>
      <c r="DH63" s="72"/>
      <c r="DI63" s="74"/>
      <c r="DJ63" s="70"/>
      <c r="DK63" s="70"/>
      <c r="DL63" s="70"/>
      <c r="DM63" s="72"/>
      <c r="DN63" s="70"/>
      <c r="DO63" s="70"/>
      <c r="DP63" s="73"/>
      <c r="DQ63" s="72"/>
      <c r="DR63" s="70"/>
      <c r="DS63" s="70"/>
      <c r="DT63" s="73"/>
      <c r="DU63" s="72"/>
      <c r="DV63" s="70"/>
      <c r="DW63" s="70"/>
      <c r="DX63" s="73"/>
      <c r="DY63" s="70"/>
      <c r="DZ63" s="77"/>
      <c r="EA63" s="77"/>
      <c r="EB63" s="73"/>
      <c r="EC63" s="77"/>
      <c r="ED63" s="77"/>
    </row>
    <row r="64" spans="1:134" s="78" customFormat="1" ht="28.5" customHeight="1">
      <c r="A64" s="80"/>
      <c r="B64" s="69" t="s">
        <v>28</v>
      </c>
      <c r="C64" s="80"/>
      <c r="D64" s="70">
        <v>0</v>
      </c>
      <c r="E64" s="70">
        <v>0</v>
      </c>
      <c r="F64" s="70">
        <v>0</v>
      </c>
      <c r="G64" s="70">
        <v>0</v>
      </c>
      <c r="H64" s="70">
        <v>0</v>
      </c>
      <c r="I64" s="70">
        <v>0</v>
      </c>
      <c r="J64" s="70">
        <v>0</v>
      </c>
      <c r="K64" s="70">
        <v>0</v>
      </c>
      <c r="L64" s="70">
        <v>0</v>
      </c>
      <c r="M64" s="70">
        <v>0</v>
      </c>
      <c r="N64" s="70">
        <v>0</v>
      </c>
      <c r="O64" s="70">
        <v>0</v>
      </c>
      <c r="P64" s="70">
        <v>0</v>
      </c>
      <c r="Q64" s="70">
        <v>0</v>
      </c>
      <c r="R64" s="70">
        <v>0</v>
      </c>
      <c r="S64" s="70">
        <v>0</v>
      </c>
      <c r="T64" s="70">
        <v>0.0519289</v>
      </c>
      <c r="U64" s="70">
        <v>0.2068472</v>
      </c>
      <c r="V64" s="70">
        <v>0.1996406</v>
      </c>
      <c r="W64" s="70">
        <v>0.0460143</v>
      </c>
      <c r="X64" s="70">
        <v>3.6385445</v>
      </c>
      <c r="Y64" s="70">
        <v>2.1031461</v>
      </c>
      <c r="Z64" s="70">
        <v>7.2368845</v>
      </c>
      <c r="AA64" s="70">
        <v>1.2659238</v>
      </c>
      <c r="AB64" s="70">
        <v>2.3580896</v>
      </c>
      <c r="AC64" s="70">
        <v>15.786973</v>
      </c>
      <c r="AD64" s="70">
        <v>12.30465</v>
      </c>
      <c r="AE64" s="70">
        <v>23.698778</v>
      </c>
      <c r="AF64" s="70">
        <v>23.073928</v>
      </c>
      <c r="AG64" s="70">
        <v>47.983498</v>
      </c>
      <c r="AH64" s="70">
        <v>88.351626</v>
      </c>
      <c r="AI64" s="70">
        <v>218.65979</v>
      </c>
      <c r="AJ64" s="70">
        <v>101.9182</v>
      </c>
      <c r="AK64" s="70">
        <v>51.004026</v>
      </c>
      <c r="AL64" s="70">
        <v>16.346816</v>
      </c>
      <c r="AM64" s="70">
        <v>44.685457</v>
      </c>
      <c r="AN64" s="70">
        <v>299.1781623</v>
      </c>
      <c r="AO64" s="70">
        <v>42.13400491</v>
      </c>
      <c r="AP64" s="70">
        <v>148.93725</v>
      </c>
      <c r="AQ64" s="70">
        <v>154.06517</v>
      </c>
      <c r="AR64" s="70">
        <v>55.455265</v>
      </c>
      <c r="AS64" s="70">
        <v>530.12315</v>
      </c>
      <c r="AT64" s="70">
        <v>188.0244383</v>
      </c>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2"/>
      <c r="BY64" s="70"/>
      <c r="BZ64" s="70"/>
      <c r="CA64" s="70"/>
      <c r="CB64" s="70"/>
      <c r="CC64" s="70"/>
      <c r="CD64" s="70"/>
      <c r="CE64" s="70"/>
      <c r="CF64" s="70"/>
      <c r="CG64" s="73"/>
      <c r="CH64" s="70"/>
      <c r="CI64" s="70"/>
      <c r="CJ64" s="72"/>
      <c r="CK64" s="70"/>
      <c r="CL64" s="70"/>
      <c r="CM64" s="70"/>
      <c r="CN64" s="70"/>
      <c r="CO64" s="70"/>
      <c r="CP64" s="70"/>
      <c r="CQ64" s="70"/>
      <c r="CR64" s="70"/>
      <c r="CS64" s="73"/>
      <c r="CT64" s="70"/>
      <c r="CU64" s="70"/>
      <c r="CV64" s="72"/>
      <c r="CW64" s="70"/>
      <c r="CX64" s="70"/>
      <c r="CY64" s="70"/>
      <c r="CZ64" s="70"/>
      <c r="DA64" s="70"/>
      <c r="DB64" s="70"/>
      <c r="DC64" s="70"/>
      <c r="DD64" s="70"/>
      <c r="DE64" s="73"/>
      <c r="DF64" s="70"/>
      <c r="DG64" s="70"/>
      <c r="DH64" s="72"/>
      <c r="DI64" s="74"/>
      <c r="DJ64" s="70"/>
      <c r="DK64" s="70"/>
      <c r="DL64" s="70"/>
      <c r="DM64" s="72"/>
      <c r="DN64" s="70"/>
      <c r="DO64" s="70"/>
      <c r="DP64" s="73"/>
      <c r="DQ64" s="72"/>
      <c r="DR64" s="70"/>
      <c r="DS64" s="70"/>
      <c r="DT64" s="73"/>
      <c r="DU64" s="72"/>
      <c r="DV64" s="70"/>
      <c r="DW64" s="70"/>
      <c r="DX64" s="73"/>
      <c r="DY64" s="70"/>
      <c r="DZ64" s="77"/>
      <c r="EA64" s="77"/>
      <c r="EB64" s="73"/>
      <c r="EC64" s="77"/>
      <c r="ED64" s="77"/>
    </row>
    <row r="65" spans="1:134" s="78" customFormat="1" ht="28.5" customHeight="1">
      <c r="A65" s="80"/>
      <c r="B65" s="69" t="s">
        <v>29</v>
      </c>
      <c r="C65" s="80"/>
      <c r="D65" s="70">
        <v>0</v>
      </c>
      <c r="E65" s="70">
        <v>0</v>
      </c>
      <c r="F65" s="70">
        <v>0</v>
      </c>
      <c r="G65" s="70">
        <v>0</v>
      </c>
      <c r="H65" s="70">
        <v>0</v>
      </c>
      <c r="I65" s="70">
        <v>0</v>
      </c>
      <c r="J65" s="70">
        <v>0</v>
      </c>
      <c r="K65" s="70">
        <v>0</v>
      </c>
      <c r="L65" s="70">
        <v>0</v>
      </c>
      <c r="M65" s="70">
        <v>0</v>
      </c>
      <c r="N65" s="70">
        <v>0</v>
      </c>
      <c r="O65" s="70">
        <v>0</v>
      </c>
      <c r="P65" s="70">
        <v>0</v>
      </c>
      <c r="Q65" s="70">
        <v>0</v>
      </c>
      <c r="R65" s="70">
        <v>0</v>
      </c>
      <c r="S65" s="70">
        <v>0</v>
      </c>
      <c r="T65" s="70">
        <v>0</v>
      </c>
      <c r="U65" s="70">
        <v>0</v>
      </c>
      <c r="V65" s="70">
        <v>0</v>
      </c>
      <c r="W65" s="70">
        <v>0</v>
      </c>
      <c r="X65" s="70">
        <v>0</v>
      </c>
      <c r="Y65" s="70">
        <v>0</v>
      </c>
      <c r="Z65" s="70">
        <v>0</v>
      </c>
      <c r="AA65" s="70">
        <v>0</v>
      </c>
      <c r="AB65" s="70">
        <v>0</v>
      </c>
      <c r="AC65" s="70">
        <v>0</v>
      </c>
      <c r="AD65" s="70">
        <v>0</v>
      </c>
      <c r="AE65" s="70">
        <v>0</v>
      </c>
      <c r="AF65" s="70">
        <v>0</v>
      </c>
      <c r="AG65" s="70">
        <v>0</v>
      </c>
      <c r="AH65" s="70">
        <v>0</v>
      </c>
      <c r="AI65" s="70">
        <v>0</v>
      </c>
      <c r="AJ65" s="70">
        <v>0</v>
      </c>
      <c r="AK65" s="70">
        <v>0</v>
      </c>
      <c r="AL65" s="70">
        <v>0</v>
      </c>
      <c r="AM65" s="70">
        <v>0</v>
      </c>
      <c r="AN65" s="70">
        <v>0</v>
      </c>
      <c r="AO65" s="70"/>
      <c r="AP65" s="70"/>
      <c r="AQ65" s="70"/>
      <c r="AR65" s="70"/>
      <c r="AS65" s="70"/>
      <c r="AT65" s="70"/>
      <c r="AU65" s="70"/>
      <c r="AV65" s="70"/>
      <c r="AW65" s="70"/>
      <c r="AX65" s="70"/>
      <c r="AY65" s="70"/>
      <c r="AZ65" s="70"/>
      <c r="BA65" s="70"/>
      <c r="BB65" s="70"/>
      <c r="BC65" s="70"/>
      <c r="BD65" s="70"/>
      <c r="BE65" s="70"/>
      <c r="BF65" s="70"/>
      <c r="BG65" s="70">
        <v>0</v>
      </c>
      <c r="BH65" s="70">
        <v>0</v>
      </c>
      <c r="BI65" s="70">
        <v>0</v>
      </c>
      <c r="BJ65" s="70">
        <v>0</v>
      </c>
      <c r="BK65" s="70">
        <v>0</v>
      </c>
      <c r="BL65" s="70"/>
      <c r="BM65" s="70"/>
      <c r="BN65" s="70"/>
      <c r="BO65" s="70"/>
      <c r="BP65" s="70"/>
      <c r="BQ65" s="70"/>
      <c r="BR65" s="70"/>
      <c r="BS65" s="70"/>
      <c r="BT65" s="70"/>
      <c r="BU65" s="70"/>
      <c r="BV65" s="70"/>
      <c r="BW65" s="70"/>
      <c r="BX65" s="72"/>
      <c r="BY65" s="70"/>
      <c r="BZ65" s="70"/>
      <c r="CA65" s="70"/>
      <c r="CB65" s="70"/>
      <c r="CC65" s="70"/>
      <c r="CD65" s="70"/>
      <c r="CE65" s="70"/>
      <c r="CF65" s="70"/>
      <c r="CG65" s="73"/>
      <c r="CH65" s="70"/>
      <c r="CI65" s="70"/>
      <c r="CJ65" s="72"/>
      <c r="CK65" s="70"/>
      <c r="CL65" s="70"/>
      <c r="CM65" s="70"/>
      <c r="CN65" s="70"/>
      <c r="CO65" s="70"/>
      <c r="CP65" s="70"/>
      <c r="CQ65" s="70"/>
      <c r="CR65" s="70"/>
      <c r="CS65" s="73"/>
      <c r="CT65" s="70"/>
      <c r="CU65" s="70"/>
      <c r="CV65" s="72"/>
      <c r="CW65" s="70"/>
      <c r="CX65" s="70"/>
      <c r="CY65" s="70"/>
      <c r="CZ65" s="70"/>
      <c r="DA65" s="70"/>
      <c r="DB65" s="70"/>
      <c r="DC65" s="70"/>
      <c r="DD65" s="70"/>
      <c r="DE65" s="73"/>
      <c r="DF65" s="70"/>
      <c r="DG65" s="70"/>
      <c r="DH65" s="72"/>
      <c r="DI65" s="74"/>
      <c r="DJ65" s="70"/>
      <c r="DK65" s="70"/>
      <c r="DL65" s="70"/>
      <c r="DM65" s="72"/>
      <c r="DN65" s="70"/>
      <c r="DO65" s="70"/>
      <c r="DP65" s="73"/>
      <c r="DQ65" s="72"/>
      <c r="DR65" s="70"/>
      <c r="DS65" s="70"/>
      <c r="DT65" s="73"/>
      <c r="DU65" s="72"/>
      <c r="DV65" s="70"/>
      <c r="DW65" s="70"/>
      <c r="DX65" s="73"/>
      <c r="DY65" s="70"/>
      <c r="DZ65" s="77"/>
      <c r="EA65" s="77"/>
      <c r="EB65" s="73"/>
      <c r="EC65" s="77"/>
      <c r="ED65" s="77"/>
    </row>
    <row r="66" spans="1:134" s="78" customFormat="1" ht="28.5" customHeight="1">
      <c r="A66" s="80"/>
      <c r="B66" s="69" t="s">
        <v>0</v>
      </c>
      <c r="C66" s="80"/>
      <c r="D66" s="70">
        <v>0</v>
      </c>
      <c r="E66" s="70">
        <v>0</v>
      </c>
      <c r="F66" s="70">
        <v>0</v>
      </c>
      <c r="G66" s="70">
        <v>0</v>
      </c>
      <c r="H66" s="70">
        <v>0</v>
      </c>
      <c r="I66" s="70">
        <v>0</v>
      </c>
      <c r="J66" s="70">
        <v>0</v>
      </c>
      <c r="K66" s="70">
        <v>0</v>
      </c>
      <c r="L66" s="70">
        <v>0</v>
      </c>
      <c r="M66" s="70">
        <v>0</v>
      </c>
      <c r="N66" s="70">
        <v>0</v>
      </c>
      <c r="O66" s="70">
        <v>0</v>
      </c>
      <c r="P66" s="70">
        <v>0</v>
      </c>
      <c r="Q66" s="70">
        <v>0</v>
      </c>
      <c r="R66" s="70">
        <v>0</v>
      </c>
      <c r="S66" s="70">
        <v>0</v>
      </c>
      <c r="T66" s="70">
        <v>0</v>
      </c>
      <c r="U66" s="70">
        <v>0</v>
      </c>
      <c r="V66" s="70">
        <v>0</v>
      </c>
      <c r="W66" s="70">
        <v>0</v>
      </c>
      <c r="X66" s="70">
        <v>0</v>
      </c>
      <c r="Y66" s="70">
        <v>0</v>
      </c>
      <c r="Z66" s="70">
        <v>0</v>
      </c>
      <c r="AA66" s="70">
        <v>0</v>
      </c>
      <c r="AB66" s="70">
        <v>0</v>
      </c>
      <c r="AC66" s="70">
        <v>0</v>
      </c>
      <c r="AD66" s="70">
        <v>0</v>
      </c>
      <c r="AE66" s="70">
        <v>0</v>
      </c>
      <c r="AF66" s="70">
        <v>0</v>
      </c>
      <c r="AG66" s="70">
        <v>0</v>
      </c>
      <c r="AH66" s="70">
        <v>0</v>
      </c>
      <c r="AI66" s="70">
        <v>0</v>
      </c>
      <c r="AJ66" s="70">
        <v>0</v>
      </c>
      <c r="AK66" s="70">
        <v>0</v>
      </c>
      <c r="AL66" s="70">
        <v>0</v>
      </c>
      <c r="AM66" s="70">
        <v>0</v>
      </c>
      <c r="AN66" s="70">
        <v>0</v>
      </c>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2"/>
      <c r="BY66" s="70"/>
      <c r="BZ66" s="70"/>
      <c r="CA66" s="70"/>
      <c r="CB66" s="70"/>
      <c r="CC66" s="70"/>
      <c r="CD66" s="70"/>
      <c r="CE66" s="70"/>
      <c r="CF66" s="70"/>
      <c r="CG66" s="73"/>
      <c r="CH66" s="70"/>
      <c r="CI66" s="70"/>
      <c r="CJ66" s="72"/>
      <c r="CK66" s="70"/>
      <c r="CL66" s="70"/>
      <c r="CM66" s="70"/>
      <c r="CN66" s="70"/>
      <c r="CO66" s="70"/>
      <c r="CP66" s="70"/>
      <c r="CQ66" s="70"/>
      <c r="CR66" s="70"/>
      <c r="CS66" s="73"/>
      <c r="CT66" s="70"/>
      <c r="CU66" s="70"/>
      <c r="CV66" s="72"/>
      <c r="CW66" s="70"/>
      <c r="CX66" s="70"/>
      <c r="CY66" s="70"/>
      <c r="CZ66" s="70"/>
      <c r="DA66" s="70"/>
      <c r="DB66" s="70"/>
      <c r="DC66" s="70"/>
      <c r="DD66" s="70"/>
      <c r="DE66" s="73"/>
      <c r="DF66" s="70"/>
      <c r="DG66" s="70"/>
      <c r="DH66" s="72"/>
      <c r="DI66" s="74"/>
      <c r="DJ66" s="70"/>
      <c r="DK66" s="70"/>
      <c r="DL66" s="70"/>
      <c r="DM66" s="72"/>
      <c r="DN66" s="70"/>
      <c r="DO66" s="70"/>
      <c r="DP66" s="73"/>
      <c r="DQ66" s="72"/>
      <c r="DR66" s="70"/>
      <c r="DS66" s="70"/>
      <c r="DT66" s="73"/>
      <c r="DU66" s="72"/>
      <c r="DV66" s="70"/>
      <c r="DW66" s="70"/>
      <c r="DX66" s="73"/>
      <c r="DY66" s="70"/>
      <c r="DZ66" s="77"/>
      <c r="EA66" s="77"/>
      <c r="EB66" s="73"/>
      <c r="EC66" s="77"/>
      <c r="ED66" s="77"/>
    </row>
    <row r="67" spans="1:116" s="8" customFormat="1" ht="28.5" customHeight="1">
      <c r="A67" s="2" t="s">
        <v>8</v>
      </c>
      <c r="B67" s="2"/>
      <c r="C67" s="2"/>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31"/>
      <c r="BH67" s="31"/>
      <c r="BI67" s="31"/>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row>
    <row r="68" spans="1:116" s="48" customFormat="1" ht="27.75" customHeight="1">
      <c r="A68" s="40" t="s">
        <v>21</v>
      </c>
      <c r="B68" s="43"/>
      <c r="C68" s="42" t="s">
        <v>7</v>
      </c>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row>
    <row r="69" spans="2:67" s="21" customFormat="1" ht="28.5" customHeight="1">
      <c r="B69" s="4" t="s">
        <v>26</v>
      </c>
      <c r="D69" s="21">
        <v>0</v>
      </c>
      <c r="E69" s="21">
        <v>0</v>
      </c>
      <c r="F69" s="21">
        <v>0</v>
      </c>
      <c r="G69" s="21">
        <v>1</v>
      </c>
      <c r="H69" s="21">
        <v>0</v>
      </c>
      <c r="I69" s="21">
        <v>0</v>
      </c>
      <c r="J69" s="21">
        <v>0</v>
      </c>
      <c r="K69" s="21">
        <v>0</v>
      </c>
      <c r="L69" s="21">
        <v>0</v>
      </c>
      <c r="M69" s="21">
        <v>0</v>
      </c>
      <c r="N69" s="21">
        <v>0</v>
      </c>
      <c r="O69" s="21">
        <v>1</v>
      </c>
      <c r="P69" s="21">
        <v>0</v>
      </c>
      <c r="Q69" s="21">
        <v>0</v>
      </c>
      <c r="R69" s="21">
        <v>0</v>
      </c>
      <c r="S69" s="21" t="s">
        <v>47</v>
      </c>
      <c r="T69" s="21">
        <v>0</v>
      </c>
      <c r="U69" s="21">
        <v>0</v>
      </c>
      <c r="V69" s="21">
        <v>0</v>
      </c>
      <c r="W69" s="21">
        <v>4</v>
      </c>
      <c r="X69" s="21">
        <v>0</v>
      </c>
      <c r="Y69" s="21">
        <v>0</v>
      </c>
      <c r="Z69" s="21">
        <v>0</v>
      </c>
      <c r="AA69" s="21">
        <v>2</v>
      </c>
      <c r="AB69" s="21">
        <v>0</v>
      </c>
      <c r="AC69" s="21">
        <v>0</v>
      </c>
      <c r="AD69" s="21">
        <v>0</v>
      </c>
      <c r="AE69" s="21">
        <v>3</v>
      </c>
      <c r="AF69" s="21">
        <v>0</v>
      </c>
      <c r="AG69" s="21">
        <v>0</v>
      </c>
      <c r="AH69" s="21">
        <v>0</v>
      </c>
      <c r="AI69" s="21">
        <v>3</v>
      </c>
      <c r="AJ69" s="21">
        <v>0</v>
      </c>
      <c r="AK69" s="21">
        <v>0</v>
      </c>
      <c r="AL69" s="21">
        <v>0</v>
      </c>
      <c r="AM69" s="21">
        <v>2</v>
      </c>
      <c r="AN69" s="21">
        <v>0</v>
      </c>
      <c r="AO69" s="21">
        <v>2</v>
      </c>
      <c r="AP69" s="21">
        <v>0</v>
      </c>
      <c r="AQ69" s="21">
        <v>1</v>
      </c>
      <c r="AR69" s="21">
        <v>0</v>
      </c>
      <c r="AS69" s="21">
        <v>0</v>
      </c>
      <c r="AT69" s="21">
        <v>4</v>
      </c>
      <c r="AU69" s="21">
        <v>4</v>
      </c>
      <c r="AV69" s="21">
        <v>0</v>
      </c>
      <c r="AW69" s="21">
        <v>0</v>
      </c>
      <c r="AX69" s="21">
        <v>2</v>
      </c>
      <c r="AY69" s="21">
        <v>0</v>
      </c>
      <c r="AZ69" s="21">
        <v>0</v>
      </c>
      <c r="BA69" s="21">
        <v>0</v>
      </c>
      <c r="BB69" s="21">
        <v>1</v>
      </c>
      <c r="BC69" s="21">
        <v>1</v>
      </c>
      <c r="BD69" s="21">
        <v>0</v>
      </c>
      <c r="BE69" s="21">
        <v>0</v>
      </c>
      <c r="BF69" s="21">
        <v>0</v>
      </c>
      <c r="BG69" s="21">
        <v>1</v>
      </c>
      <c r="BH69" s="21">
        <v>0</v>
      </c>
      <c r="BI69" s="21">
        <v>0</v>
      </c>
      <c r="BJ69" s="21">
        <v>3</v>
      </c>
      <c r="BK69" s="21">
        <v>1</v>
      </c>
      <c r="BL69" s="21">
        <v>1</v>
      </c>
      <c r="BM69" s="21">
        <v>1</v>
      </c>
      <c r="BN69" s="21">
        <v>1</v>
      </c>
      <c r="BO69" s="21">
        <v>1</v>
      </c>
    </row>
    <row r="70" spans="2:67" s="21" customFormat="1" ht="28.5" customHeight="1">
      <c r="B70" s="4" t="s">
        <v>27</v>
      </c>
      <c r="D70" s="21">
        <v>0</v>
      </c>
      <c r="E70" s="21">
        <v>0</v>
      </c>
      <c r="F70" s="21">
        <v>0</v>
      </c>
      <c r="G70" s="21">
        <v>0</v>
      </c>
      <c r="H70" s="21">
        <v>0</v>
      </c>
      <c r="I70" s="21">
        <v>0</v>
      </c>
      <c r="J70" s="21">
        <v>0</v>
      </c>
      <c r="K70" s="21">
        <v>0</v>
      </c>
      <c r="L70" s="21">
        <v>0</v>
      </c>
      <c r="M70" s="21">
        <v>0</v>
      </c>
      <c r="N70" s="21">
        <v>0</v>
      </c>
      <c r="O70" s="21">
        <v>0</v>
      </c>
      <c r="P70" s="21">
        <v>0</v>
      </c>
      <c r="Q70" s="21">
        <v>0</v>
      </c>
      <c r="R70" s="21">
        <v>0</v>
      </c>
      <c r="S70" s="21">
        <v>0</v>
      </c>
      <c r="T70" s="21">
        <v>0</v>
      </c>
      <c r="U70" s="21">
        <v>0</v>
      </c>
      <c r="V70" s="21">
        <v>0</v>
      </c>
      <c r="W70" s="21">
        <v>0</v>
      </c>
      <c r="X70" s="21">
        <v>0</v>
      </c>
      <c r="Y70" s="21">
        <v>0</v>
      </c>
      <c r="Z70" s="21">
        <v>0</v>
      </c>
      <c r="AA70" s="21">
        <v>0</v>
      </c>
      <c r="AB70" s="21">
        <v>0</v>
      </c>
      <c r="AC70" s="21">
        <v>0</v>
      </c>
      <c r="AD70" s="21">
        <v>0</v>
      </c>
      <c r="AE70" s="21">
        <v>0</v>
      </c>
      <c r="AF70" s="21">
        <v>0</v>
      </c>
      <c r="AG70" s="21">
        <v>0</v>
      </c>
      <c r="AH70" s="21">
        <v>0</v>
      </c>
      <c r="AI70" s="21">
        <v>0</v>
      </c>
      <c r="AJ70" s="21">
        <v>0</v>
      </c>
      <c r="AK70" s="21">
        <v>0</v>
      </c>
      <c r="AL70" s="21">
        <v>0</v>
      </c>
      <c r="AM70" s="21">
        <v>0</v>
      </c>
      <c r="AN70" s="21">
        <v>0</v>
      </c>
      <c r="AO70" s="21">
        <v>0</v>
      </c>
      <c r="AP70" s="21">
        <v>0</v>
      </c>
      <c r="AQ70" s="21">
        <v>0</v>
      </c>
      <c r="AR70" s="21">
        <v>0</v>
      </c>
      <c r="AS70" s="21">
        <v>0</v>
      </c>
      <c r="AT70" s="21">
        <v>1</v>
      </c>
      <c r="AU70" s="21">
        <v>2</v>
      </c>
      <c r="AV70" s="21">
        <v>1</v>
      </c>
      <c r="AW70" s="21">
        <v>0</v>
      </c>
      <c r="AX70" s="21">
        <v>0</v>
      </c>
      <c r="AY70" s="21">
        <v>0</v>
      </c>
      <c r="AZ70" s="21">
        <v>0</v>
      </c>
      <c r="BA70" s="21">
        <v>0</v>
      </c>
      <c r="BB70" s="21">
        <v>0</v>
      </c>
      <c r="BC70" s="21">
        <v>0</v>
      </c>
      <c r="BD70" s="21">
        <v>0</v>
      </c>
      <c r="BE70" s="21">
        <v>0</v>
      </c>
      <c r="BF70" s="21">
        <v>0</v>
      </c>
      <c r="BG70" s="21">
        <v>0</v>
      </c>
      <c r="BH70" s="21">
        <v>0</v>
      </c>
      <c r="BI70" s="21">
        <v>0</v>
      </c>
      <c r="BJ70" s="21">
        <v>0</v>
      </c>
      <c r="BK70" s="21">
        <v>0</v>
      </c>
      <c r="BL70" s="21">
        <v>0</v>
      </c>
      <c r="BM70" s="21">
        <v>0</v>
      </c>
      <c r="BN70" s="21">
        <v>0</v>
      </c>
      <c r="BO70" s="21">
        <v>1</v>
      </c>
    </row>
    <row r="71" spans="2:65" s="21" customFormat="1" ht="28.5" customHeight="1">
      <c r="B71" s="4" t="s">
        <v>28</v>
      </c>
      <c r="D71" s="21">
        <v>0</v>
      </c>
      <c r="E71" s="21">
        <v>0</v>
      </c>
      <c r="F71" s="21">
        <v>0</v>
      </c>
      <c r="G71" s="21">
        <v>0</v>
      </c>
      <c r="H71" s="21">
        <v>0</v>
      </c>
      <c r="I71" s="21">
        <v>0</v>
      </c>
      <c r="J71" s="21">
        <v>0</v>
      </c>
      <c r="K71" s="21">
        <v>0</v>
      </c>
      <c r="L71" s="21">
        <v>0</v>
      </c>
      <c r="M71" s="21">
        <v>0</v>
      </c>
      <c r="N71" s="21">
        <v>0</v>
      </c>
      <c r="O71" s="21">
        <v>0</v>
      </c>
      <c r="P71" s="21">
        <v>0</v>
      </c>
      <c r="Q71" s="21">
        <v>0</v>
      </c>
      <c r="R71" s="21">
        <v>1</v>
      </c>
      <c r="S71" s="21">
        <v>0</v>
      </c>
      <c r="T71" s="21">
        <v>0</v>
      </c>
      <c r="U71" s="21">
        <v>0</v>
      </c>
      <c r="V71" s="21">
        <v>0</v>
      </c>
      <c r="W71" s="21">
        <v>0</v>
      </c>
      <c r="X71" s="21">
        <v>0</v>
      </c>
      <c r="Y71" s="21">
        <v>0</v>
      </c>
      <c r="Z71" s="21">
        <v>0</v>
      </c>
      <c r="AA71" s="21">
        <v>1</v>
      </c>
      <c r="AB71" s="21">
        <v>1</v>
      </c>
      <c r="AC71" s="21">
        <v>0</v>
      </c>
      <c r="AD71" s="21">
        <v>0</v>
      </c>
      <c r="AE71" s="21">
        <v>0</v>
      </c>
      <c r="AF71" s="21">
        <v>0</v>
      </c>
      <c r="AG71" s="21">
        <v>0</v>
      </c>
      <c r="AH71" s="21">
        <v>0</v>
      </c>
      <c r="AI71" s="21">
        <v>0</v>
      </c>
      <c r="AJ71" s="21">
        <v>1</v>
      </c>
      <c r="AK71" s="21">
        <v>0</v>
      </c>
      <c r="AL71" s="21">
        <v>0</v>
      </c>
      <c r="AM71" s="21">
        <v>0</v>
      </c>
      <c r="AN71" s="21">
        <v>0</v>
      </c>
      <c r="AO71" s="21">
        <v>0</v>
      </c>
      <c r="AP71" s="21">
        <v>2</v>
      </c>
      <c r="AQ71" s="21">
        <v>0</v>
      </c>
      <c r="AR71" s="21">
        <v>0</v>
      </c>
      <c r="AS71" s="21">
        <v>0</v>
      </c>
      <c r="AT71" s="21">
        <v>0</v>
      </c>
      <c r="AU71" s="21">
        <v>1</v>
      </c>
      <c r="AV71" s="21">
        <v>0</v>
      </c>
      <c r="AW71" s="21">
        <v>0</v>
      </c>
      <c r="AX71" s="21">
        <v>0</v>
      </c>
      <c r="AY71" s="21">
        <v>0</v>
      </c>
      <c r="AZ71" s="21">
        <v>0</v>
      </c>
      <c r="BA71" s="21">
        <v>0</v>
      </c>
      <c r="BB71" s="21">
        <v>1</v>
      </c>
      <c r="BC71" s="21">
        <v>0</v>
      </c>
      <c r="BD71" s="21">
        <v>0</v>
      </c>
      <c r="BE71" s="21">
        <v>0</v>
      </c>
      <c r="BF71" s="21">
        <v>0</v>
      </c>
      <c r="BG71" s="21">
        <v>1</v>
      </c>
      <c r="BH71" s="21">
        <v>0</v>
      </c>
      <c r="BI71" s="21">
        <v>0</v>
      </c>
      <c r="BJ71" s="21">
        <v>0</v>
      </c>
      <c r="BK71" s="21">
        <v>0</v>
      </c>
      <c r="BL71" s="21">
        <v>0</v>
      </c>
      <c r="BM71" s="21">
        <v>0</v>
      </c>
    </row>
    <row r="72" spans="2:63" s="21" customFormat="1" ht="28.5" customHeight="1">
      <c r="B72" s="4" t="s">
        <v>29</v>
      </c>
      <c r="D72" s="21">
        <v>0</v>
      </c>
      <c r="E72" s="21">
        <v>0</v>
      </c>
      <c r="F72" s="21">
        <v>0</v>
      </c>
      <c r="G72" s="21">
        <v>0</v>
      </c>
      <c r="H72" s="21">
        <v>0</v>
      </c>
      <c r="I72" s="21">
        <v>0</v>
      </c>
      <c r="J72" s="21">
        <v>0</v>
      </c>
      <c r="K72" s="21">
        <v>0</v>
      </c>
      <c r="L72" s="21">
        <v>0</v>
      </c>
      <c r="M72" s="21">
        <v>0</v>
      </c>
      <c r="N72" s="21">
        <v>0</v>
      </c>
      <c r="O72" s="21">
        <v>0</v>
      </c>
      <c r="P72" s="21">
        <v>0</v>
      </c>
      <c r="Q72" s="21">
        <v>0</v>
      </c>
      <c r="R72" s="21">
        <v>0</v>
      </c>
      <c r="S72" s="21">
        <v>0</v>
      </c>
      <c r="T72" s="21">
        <v>0</v>
      </c>
      <c r="U72" s="21">
        <v>0</v>
      </c>
      <c r="V72" s="21">
        <v>0</v>
      </c>
      <c r="W72" s="21">
        <v>0</v>
      </c>
      <c r="X72" s="21">
        <v>0</v>
      </c>
      <c r="Y72" s="21">
        <v>0</v>
      </c>
      <c r="Z72" s="21">
        <v>0</v>
      </c>
      <c r="AA72" s="21">
        <v>0</v>
      </c>
      <c r="AB72" s="21">
        <v>0</v>
      </c>
      <c r="AC72" s="21">
        <v>0</v>
      </c>
      <c r="AD72" s="21">
        <v>0</v>
      </c>
      <c r="AE72" s="21">
        <v>0</v>
      </c>
      <c r="AF72" s="21">
        <v>0</v>
      </c>
      <c r="AG72" s="21">
        <v>0</v>
      </c>
      <c r="AH72" s="21">
        <v>0</v>
      </c>
      <c r="AI72" s="21">
        <v>0</v>
      </c>
      <c r="AJ72" s="21">
        <v>1</v>
      </c>
      <c r="AK72" s="21">
        <v>0</v>
      </c>
      <c r="AL72" s="21">
        <v>0</v>
      </c>
      <c r="AM72" s="21">
        <v>0</v>
      </c>
      <c r="AN72" s="21">
        <v>0</v>
      </c>
      <c r="BG72" s="21">
        <v>0</v>
      </c>
      <c r="BH72" s="21">
        <v>0</v>
      </c>
      <c r="BI72" s="21">
        <v>1</v>
      </c>
      <c r="BJ72" s="21">
        <v>0</v>
      </c>
      <c r="BK72" s="21">
        <v>0</v>
      </c>
    </row>
    <row r="73" spans="2:38" s="21" customFormat="1" ht="28.5" customHeight="1">
      <c r="B73" s="4" t="s">
        <v>0</v>
      </c>
      <c r="D73" s="21">
        <v>0</v>
      </c>
      <c r="E73" s="21">
        <v>0</v>
      </c>
      <c r="F73" s="21">
        <v>0</v>
      </c>
      <c r="G73" s="21">
        <v>0</v>
      </c>
      <c r="H73" s="21">
        <v>0</v>
      </c>
      <c r="I73" s="21">
        <v>0</v>
      </c>
      <c r="J73" s="21">
        <v>0</v>
      </c>
      <c r="K73" s="21">
        <v>0</v>
      </c>
      <c r="L73" s="21">
        <v>0</v>
      </c>
      <c r="M73" s="21">
        <v>0</v>
      </c>
      <c r="N73" s="21">
        <v>0</v>
      </c>
      <c r="O73" s="21">
        <v>0</v>
      </c>
      <c r="P73" s="21">
        <v>0</v>
      </c>
      <c r="Q73" s="21">
        <v>0</v>
      </c>
      <c r="R73" s="21">
        <v>0</v>
      </c>
      <c r="S73" s="21">
        <v>0</v>
      </c>
      <c r="T73" s="21">
        <v>0</v>
      </c>
      <c r="U73" s="21">
        <v>0</v>
      </c>
      <c r="V73" s="21">
        <v>0</v>
      </c>
      <c r="W73" s="21">
        <v>0</v>
      </c>
      <c r="X73" s="21">
        <v>0</v>
      </c>
      <c r="Y73" s="21">
        <v>0</v>
      </c>
      <c r="Z73" s="21">
        <v>0</v>
      </c>
      <c r="AA73" s="21">
        <v>0</v>
      </c>
      <c r="AB73" s="21">
        <v>0</v>
      </c>
      <c r="AC73" s="21">
        <v>0</v>
      </c>
      <c r="AD73" s="21">
        <v>0</v>
      </c>
      <c r="AE73" s="21">
        <v>0</v>
      </c>
      <c r="AF73" s="21">
        <v>0</v>
      </c>
      <c r="AG73" s="21">
        <v>0</v>
      </c>
      <c r="AH73" s="21">
        <v>0</v>
      </c>
      <c r="AI73" s="21">
        <v>0</v>
      </c>
      <c r="AJ73" s="21">
        <v>0</v>
      </c>
      <c r="AK73" s="21">
        <v>0</v>
      </c>
      <c r="AL73" s="21">
        <v>0</v>
      </c>
    </row>
    <row r="74" spans="1:116" s="48" customFormat="1" ht="27.75" customHeight="1">
      <c r="A74" s="40" t="s">
        <v>22</v>
      </c>
      <c r="B74" s="43"/>
      <c r="C74" s="42" t="s">
        <v>7</v>
      </c>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row>
    <row r="75" spans="1:134" s="78" customFormat="1" ht="28.5" customHeight="1">
      <c r="A75" s="80"/>
      <c r="B75" s="69" t="s">
        <v>26</v>
      </c>
      <c r="C75" s="80"/>
      <c r="D75" s="70">
        <v>0</v>
      </c>
      <c r="E75" s="70">
        <v>0</v>
      </c>
      <c r="F75" s="70">
        <v>0</v>
      </c>
      <c r="G75" s="70">
        <v>0</v>
      </c>
      <c r="H75" s="70">
        <v>0</v>
      </c>
      <c r="I75" s="70">
        <v>0</v>
      </c>
      <c r="J75" s="70">
        <v>0</v>
      </c>
      <c r="K75" s="70">
        <v>0</v>
      </c>
      <c r="L75" s="70">
        <v>0</v>
      </c>
      <c r="M75" s="70">
        <v>0</v>
      </c>
      <c r="N75" s="70">
        <v>0</v>
      </c>
      <c r="O75" s="70">
        <v>64.87</v>
      </c>
      <c r="P75" s="70">
        <v>0</v>
      </c>
      <c r="Q75" s="70">
        <v>0</v>
      </c>
      <c r="R75" s="70">
        <v>0</v>
      </c>
      <c r="S75" s="70" t="s">
        <v>47</v>
      </c>
      <c r="T75" s="70">
        <v>0</v>
      </c>
      <c r="U75" s="70">
        <v>0</v>
      </c>
      <c r="V75" s="70">
        <v>0</v>
      </c>
      <c r="W75" s="70">
        <v>95</v>
      </c>
      <c r="X75" s="70">
        <v>0</v>
      </c>
      <c r="Y75" s="70">
        <v>0</v>
      </c>
      <c r="Z75" s="70">
        <v>0</v>
      </c>
      <c r="AA75" s="70">
        <v>29</v>
      </c>
      <c r="AB75" s="70">
        <v>0</v>
      </c>
      <c r="AC75" s="70">
        <v>0</v>
      </c>
      <c r="AD75" s="70">
        <v>0</v>
      </c>
      <c r="AE75" s="70">
        <v>84</v>
      </c>
      <c r="AF75" s="70">
        <v>0</v>
      </c>
      <c r="AG75" s="70">
        <v>0</v>
      </c>
      <c r="AH75" s="70">
        <v>0</v>
      </c>
      <c r="AI75" s="70">
        <v>42</v>
      </c>
      <c r="AJ75" s="70">
        <v>0</v>
      </c>
      <c r="AK75" s="70">
        <v>0</v>
      </c>
      <c r="AL75" s="70">
        <v>0</v>
      </c>
      <c r="AM75" s="70">
        <v>52</v>
      </c>
      <c r="AN75" s="70">
        <v>0</v>
      </c>
      <c r="AO75" s="70">
        <v>64.8</v>
      </c>
      <c r="AP75" s="70">
        <v>0</v>
      </c>
      <c r="AQ75" s="70">
        <v>99.85</v>
      </c>
      <c r="AR75" s="70">
        <v>0</v>
      </c>
      <c r="AS75" s="70">
        <v>0</v>
      </c>
      <c r="AT75" s="70">
        <v>98.98</v>
      </c>
      <c r="AU75" s="70">
        <v>395.29</v>
      </c>
      <c r="AV75" s="70">
        <v>0</v>
      </c>
      <c r="AW75" s="70">
        <v>0</v>
      </c>
      <c r="AX75" s="70">
        <v>93.62</v>
      </c>
      <c r="AY75" s="70">
        <v>0</v>
      </c>
      <c r="AZ75" s="70">
        <v>0</v>
      </c>
      <c r="BA75" s="70">
        <v>0</v>
      </c>
      <c r="BB75" s="70">
        <v>19.75</v>
      </c>
      <c r="BC75" s="70">
        <v>37.22</v>
      </c>
      <c r="BD75" s="70">
        <v>0</v>
      </c>
      <c r="BE75" s="70">
        <v>0</v>
      </c>
      <c r="BF75" s="70">
        <v>0</v>
      </c>
      <c r="BG75" s="70">
        <v>42.49</v>
      </c>
      <c r="BH75" s="70">
        <v>0</v>
      </c>
      <c r="BI75" s="70">
        <v>0</v>
      </c>
      <c r="BJ75" s="70">
        <v>153.9706</v>
      </c>
      <c r="BK75" s="70">
        <v>56.96707</v>
      </c>
      <c r="BL75" s="70"/>
      <c r="BM75" s="70"/>
      <c r="BN75" s="70"/>
      <c r="BO75" s="70"/>
      <c r="BP75" s="70"/>
      <c r="BQ75" s="70"/>
      <c r="BR75" s="70"/>
      <c r="BS75" s="70"/>
      <c r="BT75" s="70"/>
      <c r="BU75" s="70"/>
      <c r="BV75" s="70"/>
      <c r="BW75" s="70"/>
      <c r="BX75" s="72"/>
      <c r="BY75" s="70"/>
      <c r="BZ75" s="70"/>
      <c r="CA75" s="70"/>
      <c r="CB75" s="70"/>
      <c r="CC75" s="70"/>
      <c r="CD75" s="70"/>
      <c r="CE75" s="70"/>
      <c r="CF75" s="70"/>
      <c r="CG75" s="73"/>
      <c r="CH75" s="70"/>
      <c r="CI75" s="70"/>
      <c r="CJ75" s="72"/>
      <c r="CK75" s="70"/>
      <c r="CL75" s="70"/>
      <c r="CM75" s="70"/>
      <c r="CN75" s="70"/>
      <c r="CO75" s="70"/>
      <c r="CP75" s="70"/>
      <c r="CQ75" s="70"/>
      <c r="CR75" s="70"/>
      <c r="CS75" s="73"/>
      <c r="CT75" s="70"/>
      <c r="CU75" s="70"/>
      <c r="CV75" s="72"/>
      <c r="CW75" s="70"/>
      <c r="CX75" s="70"/>
      <c r="CY75" s="70"/>
      <c r="CZ75" s="70"/>
      <c r="DA75" s="70"/>
      <c r="DB75" s="70"/>
      <c r="DC75" s="70"/>
      <c r="DD75" s="70"/>
      <c r="DE75" s="73"/>
      <c r="DF75" s="70"/>
      <c r="DG75" s="70"/>
      <c r="DH75" s="72"/>
      <c r="DI75" s="74"/>
      <c r="DJ75" s="70"/>
      <c r="DK75" s="70"/>
      <c r="DL75" s="70"/>
      <c r="DM75" s="72"/>
      <c r="DN75" s="70"/>
      <c r="DO75" s="70"/>
      <c r="DP75" s="73"/>
      <c r="DQ75" s="72"/>
      <c r="DR75" s="70"/>
      <c r="DS75" s="70"/>
      <c r="DT75" s="73"/>
      <c r="DU75" s="70"/>
      <c r="DV75" s="70"/>
      <c r="DW75" s="75"/>
      <c r="DX75" s="76"/>
      <c r="DY75" s="70"/>
      <c r="DZ75" s="77"/>
      <c r="EA75" s="77"/>
      <c r="EB75" s="73"/>
      <c r="EC75" s="77"/>
      <c r="ED75" s="77"/>
    </row>
    <row r="76" spans="1:134" s="78" customFormat="1" ht="28.5" customHeight="1">
      <c r="A76" s="80"/>
      <c r="B76" s="69" t="s">
        <v>27</v>
      </c>
      <c r="C76" s="80"/>
      <c r="D76" s="70">
        <v>0</v>
      </c>
      <c r="E76" s="70">
        <v>0</v>
      </c>
      <c r="F76" s="70">
        <v>0</v>
      </c>
      <c r="G76" s="70">
        <v>0</v>
      </c>
      <c r="H76" s="70">
        <v>0</v>
      </c>
      <c r="I76" s="70">
        <v>0</v>
      </c>
      <c r="J76" s="70">
        <v>0</v>
      </c>
      <c r="K76" s="70">
        <v>0</v>
      </c>
      <c r="L76" s="70">
        <v>0</v>
      </c>
      <c r="M76" s="70">
        <v>0</v>
      </c>
      <c r="N76" s="70">
        <v>0</v>
      </c>
      <c r="O76" s="70">
        <v>0</v>
      </c>
      <c r="P76" s="70">
        <v>0</v>
      </c>
      <c r="Q76" s="70">
        <v>0</v>
      </c>
      <c r="R76" s="70">
        <v>0</v>
      </c>
      <c r="S76" s="70">
        <v>0</v>
      </c>
      <c r="T76" s="70">
        <v>0</v>
      </c>
      <c r="U76" s="70">
        <v>0</v>
      </c>
      <c r="V76" s="70">
        <v>0</v>
      </c>
      <c r="W76" s="70">
        <v>0</v>
      </c>
      <c r="X76" s="70">
        <v>0</v>
      </c>
      <c r="Y76" s="70">
        <v>0</v>
      </c>
      <c r="Z76" s="70">
        <v>0</v>
      </c>
      <c r="AA76" s="70">
        <v>0</v>
      </c>
      <c r="AB76" s="70">
        <v>0</v>
      </c>
      <c r="AC76" s="70">
        <v>0</v>
      </c>
      <c r="AD76" s="70">
        <v>0</v>
      </c>
      <c r="AE76" s="70">
        <v>0</v>
      </c>
      <c r="AF76" s="70">
        <v>0</v>
      </c>
      <c r="AG76" s="70">
        <v>0</v>
      </c>
      <c r="AH76" s="70">
        <v>0</v>
      </c>
      <c r="AI76" s="70">
        <v>0</v>
      </c>
      <c r="AJ76" s="70">
        <v>0</v>
      </c>
      <c r="AK76" s="70">
        <v>0</v>
      </c>
      <c r="AL76" s="70">
        <v>0</v>
      </c>
      <c r="AM76" s="70">
        <v>0</v>
      </c>
      <c r="AN76" s="70">
        <v>0</v>
      </c>
      <c r="AO76" s="70">
        <v>0</v>
      </c>
      <c r="AP76" s="70">
        <v>0</v>
      </c>
      <c r="AQ76" s="70">
        <v>0</v>
      </c>
      <c r="AR76" s="70">
        <v>0</v>
      </c>
      <c r="AS76" s="70">
        <v>0</v>
      </c>
      <c r="AT76" s="70">
        <v>25</v>
      </c>
      <c r="AU76" s="70">
        <v>16.8797</v>
      </c>
      <c r="AV76" s="70">
        <v>2.0026</v>
      </c>
      <c r="AW76" s="70">
        <v>0</v>
      </c>
      <c r="AX76" s="70">
        <v>0</v>
      </c>
      <c r="AY76" s="70">
        <v>0</v>
      </c>
      <c r="AZ76" s="70">
        <v>0</v>
      </c>
      <c r="BA76" s="70">
        <v>0</v>
      </c>
      <c r="BB76" s="70">
        <v>0</v>
      </c>
      <c r="BC76" s="70">
        <v>0</v>
      </c>
      <c r="BD76" s="70">
        <v>0</v>
      </c>
      <c r="BE76" s="70">
        <v>0</v>
      </c>
      <c r="BF76" s="70">
        <v>0</v>
      </c>
      <c r="BG76" s="70">
        <v>0</v>
      </c>
      <c r="BH76" s="70">
        <v>0</v>
      </c>
      <c r="BI76" s="70">
        <v>0</v>
      </c>
      <c r="BJ76" s="70">
        <v>0</v>
      </c>
      <c r="BK76" s="70">
        <v>0</v>
      </c>
      <c r="BL76" s="70">
        <v>0</v>
      </c>
      <c r="BM76" s="70">
        <v>0</v>
      </c>
      <c r="BN76" s="70">
        <v>0</v>
      </c>
      <c r="BO76" s="70">
        <v>6.981547328246778</v>
      </c>
      <c r="BP76" s="70"/>
      <c r="BQ76" s="70"/>
      <c r="BR76" s="70"/>
      <c r="BS76" s="70"/>
      <c r="BT76" s="70"/>
      <c r="BU76" s="70"/>
      <c r="BV76" s="70"/>
      <c r="BW76" s="70"/>
      <c r="BX76" s="72"/>
      <c r="BY76" s="70"/>
      <c r="BZ76" s="70"/>
      <c r="CA76" s="70"/>
      <c r="CB76" s="70"/>
      <c r="CC76" s="70"/>
      <c r="CD76" s="70"/>
      <c r="CE76" s="70"/>
      <c r="CF76" s="70"/>
      <c r="CG76" s="73"/>
      <c r="CH76" s="70"/>
      <c r="CI76" s="70"/>
      <c r="CJ76" s="72"/>
      <c r="CK76" s="70"/>
      <c r="CL76" s="70"/>
      <c r="CM76" s="70"/>
      <c r="CN76" s="70"/>
      <c r="CO76" s="70"/>
      <c r="CP76" s="70"/>
      <c r="CQ76" s="70"/>
      <c r="CR76" s="70"/>
      <c r="CS76" s="73"/>
      <c r="CT76" s="70"/>
      <c r="CU76" s="70"/>
      <c r="CV76" s="72"/>
      <c r="CW76" s="70"/>
      <c r="CX76" s="70"/>
      <c r="CY76" s="70"/>
      <c r="CZ76" s="70"/>
      <c r="DA76" s="70"/>
      <c r="DB76" s="70"/>
      <c r="DC76" s="70"/>
      <c r="DD76" s="70"/>
      <c r="DE76" s="73"/>
      <c r="DF76" s="70"/>
      <c r="DG76" s="70"/>
      <c r="DH76" s="72"/>
      <c r="DI76" s="74"/>
      <c r="DJ76" s="70"/>
      <c r="DK76" s="70"/>
      <c r="DL76" s="70"/>
      <c r="DM76" s="72"/>
      <c r="DN76" s="70"/>
      <c r="DO76" s="70"/>
      <c r="DP76" s="73"/>
      <c r="DQ76" s="72"/>
      <c r="DR76" s="70"/>
      <c r="DS76" s="70"/>
      <c r="DT76" s="73"/>
      <c r="DU76" s="70"/>
      <c r="DV76" s="70"/>
      <c r="DW76" s="70"/>
      <c r="DX76" s="73"/>
      <c r="DY76" s="70"/>
      <c r="DZ76" s="77"/>
      <c r="EA76" s="77"/>
      <c r="EB76" s="73"/>
      <c r="EC76" s="77"/>
      <c r="ED76" s="77"/>
    </row>
    <row r="77" spans="1:134" s="78" customFormat="1" ht="28.5" customHeight="1">
      <c r="A77" s="80"/>
      <c r="B77" s="69" t="s">
        <v>28</v>
      </c>
      <c r="C77" s="80"/>
      <c r="D77" s="70">
        <v>0</v>
      </c>
      <c r="E77" s="70">
        <v>0</v>
      </c>
      <c r="F77" s="70">
        <v>0</v>
      </c>
      <c r="G77" s="70">
        <v>0</v>
      </c>
      <c r="H77" s="70">
        <v>0</v>
      </c>
      <c r="I77" s="70">
        <v>0</v>
      </c>
      <c r="J77" s="70">
        <v>0</v>
      </c>
      <c r="K77" s="70">
        <v>0</v>
      </c>
      <c r="L77" s="70">
        <v>0</v>
      </c>
      <c r="M77" s="70">
        <v>0</v>
      </c>
      <c r="N77" s="70">
        <v>0</v>
      </c>
      <c r="O77" s="70">
        <v>0</v>
      </c>
      <c r="P77" s="70">
        <v>0</v>
      </c>
      <c r="Q77" s="70">
        <v>0</v>
      </c>
      <c r="R77" s="70">
        <v>12.09266</v>
      </c>
      <c r="S77" s="70">
        <v>0</v>
      </c>
      <c r="T77" s="70">
        <v>0</v>
      </c>
      <c r="U77" s="70">
        <v>0</v>
      </c>
      <c r="V77" s="70">
        <v>0</v>
      </c>
      <c r="W77" s="70">
        <v>0</v>
      </c>
      <c r="X77" s="70">
        <v>0</v>
      </c>
      <c r="Y77" s="70">
        <v>0</v>
      </c>
      <c r="Z77" s="70">
        <v>0</v>
      </c>
      <c r="AA77" s="70">
        <v>11.008033</v>
      </c>
      <c r="AB77" s="70">
        <v>0.0035097</v>
      </c>
      <c r="AC77" s="70">
        <v>0</v>
      </c>
      <c r="AD77" s="70">
        <v>0</v>
      </c>
      <c r="AE77" s="70">
        <v>0</v>
      </c>
      <c r="AF77" s="70">
        <v>0</v>
      </c>
      <c r="AG77" s="70">
        <v>0</v>
      </c>
      <c r="AH77" s="70">
        <v>0</v>
      </c>
      <c r="AI77" s="70">
        <v>0</v>
      </c>
      <c r="AJ77" s="70">
        <v>17.714635</v>
      </c>
      <c r="AK77" s="70">
        <v>0</v>
      </c>
      <c r="AL77" s="70">
        <v>0</v>
      </c>
      <c r="AM77" s="70">
        <v>0</v>
      </c>
      <c r="AN77" s="70">
        <v>0</v>
      </c>
      <c r="AO77" s="70">
        <v>0</v>
      </c>
      <c r="AP77" s="70">
        <v>19.62383</v>
      </c>
      <c r="AQ77" s="70">
        <v>0</v>
      </c>
      <c r="AR77" s="70">
        <v>0</v>
      </c>
      <c r="AS77" s="70">
        <v>0</v>
      </c>
      <c r="AT77" s="70">
        <v>0</v>
      </c>
      <c r="AU77" s="70">
        <v>17.36163</v>
      </c>
      <c r="AV77" s="70">
        <v>0</v>
      </c>
      <c r="AW77" s="70">
        <v>0</v>
      </c>
      <c r="AX77" s="70">
        <v>0</v>
      </c>
      <c r="AY77" s="70">
        <v>0</v>
      </c>
      <c r="AZ77" s="70">
        <v>0</v>
      </c>
      <c r="BA77" s="70">
        <v>0</v>
      </c>
      <c r="BB77" s="70">
        <v>4.9</v>
      </c>
      <c r="BC77" s="70">
        <v>0</v>
      </c>
      <c r="BD77" s="70">
        <v>0</v>
      </c>
      <c r="BE77" s="70">
        <v>4.820522313233683</v>
      </c>
      <c r="BF77" s="70">
        <v>0</v>
      </c>
      <c r="BG77" s="70">
        <v>30</v>
      </c>
      <c r="BH77" s="70">
        <v>0</v>
      </c>
      <c r="BI77" s="70">
        <v>0</v>
      </c>
      <c r="BJ77" s="70">
        <v>0</v>
      </c>
      <c r="BK77" s="70">
        <v>0</v>
      </c>
      <c r="BL77" s="70">
        <v>0</v>
      </c>
      <c r="BM77" s="70">
        <v>0</v>
      </c>
      <c r="BN77" s="70"/>
      <c r="BO77" s="70"/>
      <c r="BP77" s="70"/>
      <c r="BQ77" s="70"/>
      <c r="BR77" s="70"/>
      <c r="BS77" s="70"/>
      <c r="BT77" s="70"/>
      <c r="BU77" s="70"/>
      <c r="BV77" s="70"/>
      <c r="BW77" s="70"/>
      <c r="BX77" s="72"/>
      <c r="BY77" s="70"/>
      <c r="BZ77" s="70"/>
      <c r="CA77" s="70"/>
      <c r="CB77" s="70"/>
      <c r="CC77" s="70"/>
      <c r="CD77" s="70"/>
      <c r="CE77" s="70"/>
      <c r="CF77" s="70"/>
      <c r="CG77" s="73"/>
      <c r="CH77" s="70"/>
      <c r="CI77" s="70"/>
      <c r="CJ77" s="72"/>
      <c r="CK77" s="70"/>
      <c r="CL77" s="70"/>
      <c r="CM77" s="70"/>
      <c r="CN77" s="70"/>
      <c r="CO77" s="70"/>
      <c r="CP77" s="70"/>
      <c r="CQ77" s="70"/>
      <c r="CR77" s="70"/>
      <c r="CS77" s="73"/>
      <c r="CT77" s="70"/>
      <c r="CU77" s="70"/>
      <c r="CV77" s="72"/>
      <c r="CW77" s="70"/>
      <c r="CX77" s="70"/>
      <c r="CY77" s="70"/>
      <c r="CZ77" s="70"/>
      <c r="DA77" s="70"/>
      <c r="DB77" s="70"/>
      <c r="DC77" s="70"/>
      <c r="DD77" s="70"/>
      <c r="DE77" s="73"/>
      <c r="DF77" s="70"/>
      <c r="DG77" s="70"/>
      <c r="DH77" s="72"/>
      <c r="DI77" s="74"/>
      <c r="DJ77" s="75"/>
      <c r="DK77" s="70"/>
      <c r="DL77" s="70"/>
      <c r="DM77" s="72"/>
      <c r="DN77" s="70"/>
      <c r="DO77" s="70"/>
      <c r="DP77" s="73"/>
      <c r="DQ77" s="72"/>
      <c r="DR77" s="70"/>
      <c r="DS77" s="70"/>
      <c r="DT77" s="73"/>
      <c r="DU77" s="72"/>
      <c r="DV77" s="75"/>
      <c r="DW77" s="75"/>
      <c r="DX77" s="76"/>
      <c r="DY77" s="70"/>
      <c r="DZ77" s="77"/>
      <c r="EA77" s="77"/>
      <c r="EB77" s="73"/>
      <c r="EC77" s="77"/>
      <c r="ED77" s="77"/>
    </row>
    <row r="78" spans="2:63" s="70" customFormat="1" ht="28.5" customHeight="1">
      <c r="B78" s="69" t="s">
        <v>29</v>
      </c>
      <c r="D78" s="70">
        <v>0</v>
      </c>
      <c r="E78" s="70">
        <v>0</v>
      </c>
      <c r="F78" s="70">
        <v>0</v>
      </c>
      <c r="G78" s="70">
        <v>0</v>
      </c>
      <c r="H78" s="70">
        <v>0</v>
      </c>
      <c r="I78" s="70">
        <v>0</v>
      </c>
      <c r="J78" s="70">
        <v>0</v>
      </c>
      <c r="K78" s="70">
        <v>0</v>
      </c>
      <c r="L78" s="70">
        <v>0</v>
      </c>
      <c r="M78" s="70">
        <v>0</v>
      </c>
      <c r="N78" s="70">
        <v>0</v>
      </c>
      <c r="O78" s="70">
        <v>0</v>
      </c>
      <c r="P78" s="70">
        <v>0</v>
      </c>
      <c r="Q78" s="70">
        <v>0</v>
      </c>
      <c r="R78" s="70">
        <v>0</v>
      </c>
      <c r="S78" s="70">
        <v>0</v>
      </c>
      <c r="T78" s="70">
        <v>0</v>
      </c>
      <c r="U78" s="70">
        <v>0</v>
      </c>
      <c r="V78" s="70">
        <v>0</v>
      </c>
      <c r="W78" s="70">
        <v>0</v>
      </c>
      <c r="X78" s="70">
        <v>0</v>
      </c>
      <c r="Y78" s="70">
        <v>0</v>
      </c>
      <c r="Z78" s="70">
        <v>0</v>
      </c>
      <c r="AA78" s="70">
        <v>0</v>
      </c>
      <c r="AB78" s="70">
        <v>0</v>
      </c>
      <c r="AC78" s="70">
        <v>0</v>
      </c>
      <c r="AD78" s="70">
        <v>0</v>
      </c>
      <c r="AE78" s="70">
        <v>0</v>
      </c>
      <c r="AF78" s="70">
        <v>0</v>
      </c>
      <c r="AG78" s="70">
        <v>0</v>
      </c>
      <c r="AH78" s="70">
        <v>0</v>
      </c>
      <c r="AI78" s="70">
        <v>0</v>
      </c>
      <c r="AJ78" s="70">
        <v>1.83</v>
      </c>
      <c r="AK78" s="70">
        <v>0</v>
      </c>
      <c r="AL78" s="70">
        <v>0</v>
      </c>
      <c r="AM78" s="70">
        <v>0</v>
      </c>
      <c r="AN78" s="70">
        <v>0</v>
      </c>
      <c r="BG78" s="70">
        <v>0</v>
      </c>
      <c r="BH78" s="70">
        <v>0</v>
      </c>
      <c r="BI78" s="70">
        <v>21.7</v>
      </c>
      <c r="BJ78" s="70">
        <v>0</v>
      </c>
      <c r="BK78" s="70">
        <v>0</v>
      </c>
    </row>
    <row r="79" spans="1:134" s="78" customFormat="1" ht="28.5" customHeight="1">
      <c r="A79" s="80"/>
      <c r="B79" s="69" t="s">
        <v>0</v>
      </c>
      <c r="C79" s="80"/>
      <c r="D79" s="70">
        <v>0</v>
      </c>
      <c r="E79" s="70">
        <v>0</v>
      </c>
      <c r="F79" s="70">
        <v>0</v>
      </c>
      <c r="G79" s="70">
        <v>0</v>
      </c>
      <c r="H79" s="70">
        <v>0</v>
      </c>
      <c r="I79" s="70">
        <v>0</v>
      </c>
      <c r="J79" s="70">
        <v>0</v>
      </c>
      <c r="K79" s="70">
        <v>0</v>
      </c>
      <c r="L79" s="70">
        <v>0</v>
      </c>
      <c r="M79" s="70">
        <v>0</v>
      </c>
      <c r="N79" s="70">
        <v>0</v>
      </c>
      <c r="O79" s="70">
        <v>0</v>
      </c>
      <c r="P79" s="70">
        <v>0</v>
      </c>
      <c r="Q79" s="70">
        <v>0</v>
      </c>
      <c r="R79" s="70">
        <v>0</v>
      </c>
      <c r="S79" s="70">
        <v>0</v>
      </c>
      <c r="T79" s="70">
        <v>0</v>
      </c>
      <c r="U79" s="70">
        <v>0</v>
      </c>
      <c r="V79" s="70">
        <v>0</v>
      </c>
      <c r="W79" s="70">
        <v>0</v>
      </c>
      <c r="X79" s="70">
        <v>0</v>
      </c>
      <c r="Y79" s="70">
        <v>0</v>
      </c>
      <c r="Z79" s="70">
        <v>0</v>
      </c>
      <c r="AA79" s="70">
        <v>0</v>
      </c>
      <c r="AB79" s="70">
        <v>0</v>
      </c>
      <c r="AC79" s="70">
        <v>0</v>
      </c>
      <c r="AD79" s="70">
        <v>0</v>
      </c>
      <c r="AE79" s="70">
        <v>0</v>
      </c>
      <c r="AF79" s="70">
        <v>0</v>
      </c>
      <c r="AG79" s="70">
        <v>0</v>
      </c>
      <c r="AH79" s="70">
        <v>0</v>
      </c>
      <c r="AI79" s="70">
        <v>0</v>
      </c>
      <c r="AJ79" s="70">
        <v>0</v>
      </c>
      <c r="AK79" s="70">
        <v>0</v>
      </c>
      <c r="AL79" s="70">
        <v>0</v>
      </c>
      <c r="AM79" s="70">
        <v>0</v>
      </c>
      <c r="AN79" s="70">
        <v>0</v>
      </c>
      <c r="AO79" s="70"/>
      <c r="AP79" s="70"/>
      <c r="AQ79" s="70"/>
      <c r="AR79" s="70"/>
      <c r="AS79" s="70"/>
      <c r="AT79" s="70"/>
      <c r="AU79" s="70"/>
      <c r="AV79" s="70"/>
      <c r="AW79" s="70"/>
      <c r="AX79" s="70"/>
      <c r="AY79" s="70"/>
      <c r="AZ79" s="70"/>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2"/>
      <c r="BY79" s="70"/>
      <c r="BZ79" s="70"/>
      <c r="CA79" s="70"/>
      <c r="CB79" s="70"/>
      <c r="CC79" s="70"/>
      <c r="CD79" s="70"/>
      <c r="CE79" s="70"/>
      <c r="CF79" s="70"/>
      <c r="CG79" s="73"/>
      <c r="CH79" s="70"/>
      <c r="CI79" s="70"/>
      <c r="CJ79" s="72"/>
      <c r="CK79" s="70"/>
      <c r="CL79" s="70"/>
      <c r="CM79" s="70"/>
      <c r="CN79" s="70"/>
      <c r="CO79" s="70"/>
      <c r="CP79" s="70"/>
      <c r="CQ79" s="70"/>
      <c r="CR79" s="70"/>
      <c r="CS79" s="73"/>
      <c r="CT79" s="70"/>
      <c r="CU79" s="70"/>
      <c r="CV79" s="72"/>
      <c r="CW79" s="70"/>
      <c r="CX79" s="70"/>
      <c r="CY79" s="70"/>
      <c r="CZ79" s="70"/>
      <c r="DA79" s="70"/>
      <c r="DB79" s="70"/>
      <c r="DC79" s="70"/>
      <c r="DD79" s="70"/>
      <c r="DE79" s="73"/>
      <c r="DF79" s="70"/>
      <c r="DG79" s="70"/>
      <c r="DH79" s="72"/>
      <c r="DI79" s="74"/>
      <c r="DJ79" s="70"/>
      <c r="DK79" s="70"/>
      <c r="DL79" s="70"/>
      <c r="DM79" s="72"/>
      <c r="DN79" s="70"/>
      <c r="DO79" s="70"/>
      <c r="DP79" s="73"/>
      <c r="DQ79" s="72"/>
      <c r="DR79" s="70"/>
      <c r="DS79" s="70"/>
      <c r="DT79" s="73"/>
      <c r="DU79" s="72"/>
      <c r="DV79" s="70"/>
      <c r="DW79" s="70"/>
      <c r="DX79" s="73"/>
      <c r="DY79" s="70"/>
      <c r="DZ79" s="77"/>
      <c r="EA79" s="77"/>
      <c r="EB79" s="73"/>
      <c r="EC79" s="77"/>
      <c r="ED79" s="77"/>
    </row>
    <row r="80" spans="1:145" s="8" customFormat="1" ht="28.5" customHeight="1">
      <c r="A80" s="2" t="s">
        <v>23</v>
      </c>
      <c r="B80" s="2"/>
      <c r="C80" s="2"/>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row>
    <row r="81" spans="1:116" s="48" customFormat="1" ht="27.75" customHeight="1">
      <c r="A81" s="40" t="s">
        <v>24</v>
      </c>
      <c r="B81" s="43"/>
      <c r="C81" s="42" t="s">
        <v>7</v>
      </c>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row>
    <row r="82" spans="1:134" ht="28.5" customHeight="1">
      <c r="A82" s="4"/>
      <c r="B82" s="4" t="s">
        <v>26</v>
      </c>
      <c r="C82"/>
      <c r="D82" s="13">
        <v>0</v>
      </c>
      <c r="E82" s="13">
        <v>0</v>
      </c>
      <c r="F82" s="13">
        <v>0</v>
      </c>
      <c r="G82" s="13">
        <v>0</v>
      </c>
      <c r="H82" s="13">
        <v>0</v>
      </c>
      <c r="I82" s="13">
        <v>0</v>
      </c>
      <c r="J82" s="13">
        <v>0</v>
      </c>
      <c r="K82" s="13">
        <v>0</v>
      </c>
      <c r="L82" s="13">
        <v>0</v>
      </c>
      <c r="M82" s="11">
        <v>0</v>
      </c>
      <c r="N82" s="11">
        <v>0</v>
      </c>
      <c r="O82" s="11">
        <v>0</v>
      </c>
      <c r="P82" s="11">
        <v>0</v>
      </c>
      <c r="Q82" s="11">
        <v>0</v>
      </c>
      <c r="R82" s="11">
        <v>0</v>
      </c>
      <c r="S82" s="11">
        <v>0</v>
      </c>
      <c r="T82" s="11">
        <v>0</v>
      </c>
      <c r="U82" s="11">
        <v>0</v>
      </c>
      <c r="V82" s="11">
        <v>0</v>
      </c>
      <c r="W82" s="11">
        <v>2</v>
      </c>
      <c r="X82" s="11">
        <v>0</v>
      </c>
      <c r="Y82" s="11">
        <v>0</v>
      </c>
      <c r="Z82" s="11">
        <v>0</v>
      </c>
      <c r="AA82" s="11">
        <v>5</v>
      </c>
      <c r="AB82" s="11">
        <v>0</v>
      </c>
      <c r="AC82" s="11">
        <v>0</v>
      </c>
      <c r="AD82" s="11">
        <v>0</v>
      </c>
      <c r="AE82" s="11">
        <v>5</v>
      </c>
      <c r="AF82" s="11">
        <v>0</v>
      </c>
      <c r="AG82" s="11">
        <v>0</v>
      </c>
      <c r="AH82" s="11">
        <v>0</v>
      </c>
      <c r="AI82" s="11">
        <v>8</v>
      </c>
      <c r="AJ82" s="11">
        <v>0</v>
      </c>
      <c r="AK82" s="11">
        <v>0</v>
      </c>
      <c r="AL82" s="11">
        <v>0</v>
      </c>
      <c r="AM82" s="11">
        <v>8</v>
      </c>
      <c r="AN82" s="11">
        <v>8</v>
      </c>
      <c r="AO82" s="11">
        <v>8</v>
      </c>
      <c r="AP82" s="11">
        <v>9</v>
      </c>
      <c r="AQ82" s="11">
        <v>9</v>
      </c>
      <c r="AR82" s="11">
        <v>9</v>
      </c>
      <c r="AS82" s="11">
        <v>9</v>
      </c>
      <c r="AT82" s="11">
        <v>9</v>
      </c>
      <c r="AU82" s="11">
        <v>9</v>
      </c>
      <c r="AV82" s="11">
        <v>9</v>
      </c>
      <c r="AW82" s="11">
        <v>9</v>
      </c>
      <c r="AX82" s="11">
        <v>9</v>
      </c>
      <c r="AY82" s="11">
        <v>10</v>
      </c>
      <c r="AZ82" s="11">
        <v>11</v>
      </c>
      <c r="BA82" s="11">
        <v>11</v>
      </c>
      <c r="BB82" s="11">
        <v>11</v>
      </c>
      <c r="BC82" s="11">
        <v>11</v>
      </c>
      <c r="BD82" s="11">
        <v>11</v>
      </c>
      <c r="BE82" s="11">
        <v>11</v>
      </c>
      <c r="BF82" s="11">
        <v>11</v>
      </c>
      <c r="BG82" s="21">
        <v>11</v>
      </c>
      <c r="BH82" s="21">
        <v>11</v>
      </c>
      <c r="BI82" s="21">
        <v>11</v>
      </c>
      <c r="BJ82" s="11">
        <v>11</v>
      </c>
      <c r="BK82" s="11">
        <v>11</v>
      </c>
      <c r="BL82" s="11">
        <v>11</v>
      </c>
      <c r="BM82" s="11">
        <v>11</v>
      </c>
      <c r="BN82" s="11">
        <v>11</v>
      </c>
      <c r="BO82" s="11">
        <v>11</v>
      </c>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4"/>
      <c r="DI82" s="24"/>
      <c r="DJ82" s="14"/>
      <c r="DK82" s="14"/>
      <c r="DL82" s="28"/>
      <c r="DM82" s="14"/>
      <c r="DN82" s="14"/>
      <c r="DO82" s="14"/>
      <c r="DP82" s="28"/>
      <c r="DQ82" s="14"/>
      <c r="DR82" s="14"/>
      <c r="DS82" s="14"/>
      <c r="DT82" s="28"/>
      <c r="DU82" s="25"/>
      <c r="DV82" s="25"/>
      <c r="DW82" s="25"/>
      <c r="DX82" s="26"/>
      <c r="DY82" s="25"/>
      <c r="DZ82" s="25"/>
      <c r="EA82" s="21"/>
      <c r="EB82" s="23"/>
      <c r="EC82" s="27"/>
      <c r="ED82" s="27"/>
    </row>
    <row r="83" spans="1:134" ht="28.5" customHeight="1">
      <c r="A83" s="4"/>
      <c r="B83" s="4" t="s">
        <v>27</v>
      </c>
      <c r="C83"/>
      <c r="D83" s="13">
        <v>0</v>
      </c>
      <c r="E83" s="13">
        <v>0</v>
      </c>
      <c r="F83" s="13">
        <v>0</v>
      </c>
      <c r="G83" s="13">
        <v>0</v>
      </c>
      <c r="H83" s="13">
        <v>0</v>
      </c>
      <c r="I83" s="13">
        <v>0</v>
      </c>
      <c r="J83" s="13">
        <v>0</v>
      </c>
      <c r="K83" s="13">
        <v>0</v>
      </c>
      <c r="L83" s="13">
        <v>0</v>
      </c>
      <c r="M83" s="11">
        <v>0</v>
      </c>
      <c r="N83" s="11">
        <v>0</v>
      </c>
      <c r="O83" s="11">
        <v>0</v>
      </c>
      <c r="P83" s="11">
        <v>0</v>
      </c>
      <c r="Q83" s="11">
        <v>0</v>
      </c>
      <c r="R83" s="11">
        <v>0</v>
      </c>
      <c r="S83" s="11">
        <v>0</v>
      </c>
      <c r="T83" s="11">
        <v>0</v>
      </c>
      <c r="U83" s="11">
        <v>0</v>
      </c>
      <c r="V83" s="11">
        <v>0</v>
      </c>
      <c r="W83" s="11">
        <v>0</v>
      </c>
      <c r="X83" s="11">
        <v>0</v>
      </c>
      <c r="Y83" s="11">
        <v>0</v>
      </c>
      <c r="Z83" s="11">
        <v>0</v>
      </c>
      <c r="AA83" s="11">
        <v>3</v>
      </c>
      <c r="AB83" s="11">
        <v>3</v>
      </c>
      <c r="AC83" s="11">
        <v>3</v>
      </c>
      <c r="AD83" s="11">
        <v>3</v>
      </c>
      <c r="AE83" s="11">
        <v>3</v>
      </c>
      <c r="AF83" s="11">
        <v>3</v>
      </c>
      <c r="AG83" s="11">
        <v>3</v>
      </c>
      <c r="AH83" s="11">
        <v>4</v>
      </c>
      <c r="AI83" s="11">
        <v>4</v>
      </c>
      <c r="AJ83" s="11">
        <v>4</v>
      </c>
      <c r="AK83" s="11">
        <v>4</v>
      </c>
      <c r="AL83" s="11">
        <v>4</v>
      </c>
      <c r="AM83" s="11">
        <v>4</v>
      </c>
      <c r="AN83" s="11">
        <v>6</v>
      </c>
      <c r="AO83" s="11"/>
      <c r="AP83" s="11"/>
      <c r="AQ83" s="11"/>
      <c r="AR83" s="11">
        <v>6</v>
      </c>
      <c r="AS83" s="11">
        <v>6</v>
      </c>
      <c r="AT83" s="11">
        <v>6</v>
      </c>
      <c r="AU83" s="11">
        <v>6</v>
      </c>
      <c r="AV83" s="11">
        <v>6</v>
      </c>
      <c r="AW83" s="11">
        <v>6</v>
      </c>
      <c r="AX83" s="11">
        <v>6</v>
      </c>
      <c r="AY83" s="11">
        <v>6</v>
      </c>
      <c r="AZ83" s="11">
        <v>6</v>
      </c>
      <c r="BA83" s="11">
        <v>6</v>
      </c>
      <c r="BB83" s="11">
        <v>6</v>
      </c>
      <c r="BC83" s="11">
        <v>6</v>
      </c>
      <c r="BD83" s="11">
        <v>7</v>
      </c>
      <c r="BE83" s="11">
        <v>7</v>
      </c>
      <c r="BF83" s="11">
        <v>7</v>
      </c>
      <c r="BG83" s="21">
        <v>7</v>
      </c>
      <c r="BH83" s="21">
        <v>7</v>
      </c>
      <c r="BI83" s="21">
        <v>7</v>
      </c>
      <c r="BJ83" s="11">
        <v>7</v>
      </c>
      <c r="BK83" s="11">
        <v>7</v>
      </c>
      <c r="BL83" s="11">
        <v>7</v>
      </c>
      <c r="BM83" s="11">
        <v>7</v>
      </c>
      <c r="BN83" s="11">
        <v>7</v>
      </c>
      <c r="BO83" s="11">
        <v>7</v>
      </c>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24"/>
      <c r="DJ83" s="11"/>
      <c r="DK83" s="11"/>
      <c r="DL83" s="12"/>
      <c r="DM83" s="21"/>
      <c r="DN83" s="21"/>
      <c r="DO83" s="21"/>
      <c r="DP83" s="21"/>
      <c r="DQ83" s="21"/>
      <c r="DR83" s="21"/>
      <c r="DS83" s="21"/>
      <c r="DT83" s="23"/>
      <c r="DU83" s="22"/>
      <c r="DV83" s="21"/>
      <c r="DW83" s="21"/>
      <c r="DX83" s="23"/>
      <c r="DY83" s="21"/>
      <c r="DZ83" s="27"/>
      <c r="EA83" s="21"/>
      <c r="EB83" s="23"/>
      <c r="EC83" s="27"/>
      <c r="ED83" s="27"/>
    </row>
    <row r="84" spans="1:134" ht="28.5" customHeight="1">
      <c r="A84" s="4"/>
      <c r="B84" s="4" t="s">
        <v>28</v>
      </c>
      <c r="C84"/>
      <c r="D84" s="13">
        <v>0</v>
      </c>
      <c r="E84" s="13">
        <v>0</v>
      </c>
      <c r="F84" s="13">
        <v>0</v>
      </c>
      <c r="G84" s="13">
        <v>0</v>
      </c>
      <c r="H84" s="13">
        <v>0</v>
      </c>
      <c r="I84" s="13">
        <v>0</v>
      </c>
      <c r="J84" s="13">
        <v>0</v>
      </c>
      <c r="K84" s="13">
        <v>0</v>
      </c>
      <c r="L84" s="13">
        <v>0</v>
      </c>
      <c r="M84" s="11">
        <v>0</v>
      </c>
      <c r="N84" s="11">
        <v>0</v>
      </c>
      <c r="O84" s="11">
        <v>0</v>
      </c>
      <c r="P84" s="11">
        <v>0</v>
      </c>
      <c r="Q84" s="11">
        <v>0</v>
      </c>
      <c r="R84" s="11">
        <v>0</v>
      </c>
      <c r="S84" s="11">
        <v>0</v>
      </c>
      <c r="T84" s="11">
        <v>0</v>
      </c>
      <c r="U84" s="11">
        <v>0</v>
      </c>
      <c r="V84" s="11">
        <v>0</v>
      </c>
      <c r="W84" s="11">
        <v>0</v>
      </c>
      <c r="X84" s="11">
        <v>0</v>
      </c>
      <c r="Y84" s="11">
        <v>0</v>
      </c>
      <c r="Z84" s="11">
        <v>0</v>
      </c>
      <c r="AA84" s="11">
        <v>0</v>
      </c>
      <c r="AB84" s="11">
        <v>0</v>
      </c>
      <c r="AC84" s="11">
        <v>0</v>
      </c>
      <c r="AD84" s="11">
        <v>3</v>
      </c>
      <c r="AE84" s="11">
        <v>3</v>
      </c>
      <c r="AF84" s="11">
        <v>3</v>
      </c>
      <c r="AG84" s="11">
        <v>3</v>
      </c>
      <c r="AH84" s="11">
        <v>3</v>
      </c>
      <c r="AI84" s="11">
        <v>3</v>
      </c>
      <c r="AJ84" s="11">
        <v>3</v>
      </c>
      <c r="AK84" s="11">
        <v>3</v>
      </c>
      <c r="AL84" s="11">
        <v>3</v>
      </c>
      <c r="AM84" s="11">
        <v>3</v>
      </c>
      <c r="AN84" s="11">
        <v>0</v>
      </c>
      <c r="AO84" s="11">
        <v>3</v>
      </c>
      <c r="AP84" s="11">
        <v>3</v>
      </c>
      <c r="AQ84" s="11">
        <v>3</v>
      </c>
      <c r="AR84" s="11">
        <v>3</v>
      </c>
      <c r="AS84" s="11">
        <v>3</v>
      </c>
      <c r="AT84" s="11">
        <v>3</v>
      </c>
      <c r="AU84" s="11">
        <v>3</v>
      </c>
      <c r="AV84" s="11">
        <v>2</v>
      </c>
      <c r="AW84" s="11">
        <v>2</v>
      </c>
      <c r="AX84" s="11">
        <v>2</v>
      </c>
      <c r="AY84" s="11">
        <v>2</v>
      </c>
      <c r="AZ84" s="11">
        <v>0</v>
      </c>
      <c r="BA84" s="11">
        <v>0</v>
      </c>
      <c r="BB84" s="11">
        <v>0</v>
      </c>
      <c r="BC84" s="11">
        <v>0</v>
      </c>
      <c r="BD84" s="11">
        <v>0</v>
      </c>
      <c r="BE84" s="11">
        <v>0</v>
      </c>
      <c r="BF84" s="11">
        <v>2</v>
      </c>
      <c r="BG84" s="21">
        <v>2</v>
      </c>
      <c r="BH84" s="21">
        <v>2</v>
      </c>
      <c r="BI84" s="21">
        <v>2</v>
      </c>
      <c r="BJ84" s="11">
        <v>2</v>
      </c>
      <c r="BK84" s="11">
        <v>2</v>
      </c>
      <c r="BL84" s="11">
        <v>2</v>
      </c>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24"/>
      <c r="DJ84" s="11"/>
      <c r="DK84" s="11"/>
      <c r="DL84" s="12"/>
      <c r="DM84" s="11"/>
      <c r="DN84" s="11"/>
      <c r="DO84" s="11"/>
      <c r="DP84" s="12"/>
      <c r="DQ84" s="14"/>
      <c r="DR84" s="14"/>
      <c r="DS84" s="14"/>
      <c r="DT84" s="12"/>
      <c r="DU84" s="27"/>
      <c r="DV84" s="27"/>
      <c r="DW84" s="27"/>
      <c r="DX84" s="23"/>
      <c r="DY84" s="21"/>
      <c r="DZ84" s="27"/>
      <c r="EA84" s="21"/>
      <c r="EB84" s="23"/>
      <c r="EC84" s="27"/>
      <c r="ED84" s="27"/>
    </row>
    <row r="85" spans="2:63" s="21" customFormat="1" ht="28.5" customHeight="1">
      <c r="B85" s="4" t="s">
        <v>29</v>
      </c>
      <c r="D85" s="21">
        <v>0</v>
      </c>
      <c r="E85" s="21">
        <v>0</v>
      </c>
      <c r="F85" s="21">
        <v>0</v>
      </c>
      <c r="G85" s="21">
        <v>0</v>
      </c>
      <c r="H85" s="21">
        <v>0</v>
      </c>
      <c r="I85" s="21">
        <v>0</v>
      </c>
      <c r="J85" s="21">
        <v>0</v>
      </c>
      <c r="K85" s="21">
        <v>0</v>
      </c>
      <c r="L85" s="21">
        <v>0</v>
      </c>
      <c r="M85" s="21">
        <v>0</v>
      </c>
      <c r="N85" s="21">
        <v>0</v>
      </c>
      <c r="O85" s="21">
        <v>0</v>
      </c>
      <c r="P85" s="21">
        <v>0</v>
      </c>
      <c r="Q85" s="21">
        <v>0</v>
      </c>
      <c r="R85" s="21">
        <v>0</v>
      </c>
      <c r="S85" s="21">
        <v>0</v>
      </c>
      <c r="T85" s="21">
        <v>0</v>
      </c>
      <c r="U85" s="21">
        <v>0</v>
      </c>
      <c r="V85" s="21">
        <v>0</v>
      </c>
      <c r="W85" s="21">
        <v>0</v>
      </c>
      <c r="X85" s="21">
        <v>0</v>
      </c>
      <c r="Y85" s="21">
        <v>0</v>
      </c>
      <c r="Z85" s="21">
        <v>0</v>
      </c>
      <c r="AA85" s="21">
        <v>0</v>
      </c>
      <c r="AB85" s="21">
        <v>0</v>
      </c>
      <c r="AC85" s="21">
        <v>0</v>
      </c>
      <c r="AD85" s="21">
        <v>0</v>
      </c>
      <c r="AE85" s="21">
        <v>0</v>
      </c>
      <c r="AF85" s="21">
        <v>0</v>
      </c>
      <c r="AG85" s="21">
        <v>0</v>
      </c>
      <c r="AH85" s="21">
        <v>0</v>
      </c>
      <c r="AI85" s="21">
        <v>0</v>
      </c>
      <c r="AJ85" s="21">
        <v>0</v>
      </c>
      <c r="AK85" s="21">
        <v>0</v>
      </c>
      <c r="AL85" s="21">
        <v>0</v>
      </c>
      <c r="AM85" s="21">
        <v>0</v>
      </c>
      <c r="AN85" s="21">
        <v>0</v>
      </c>
      <c r="BG85" s="21">
        <v>0</v>
      </c>
      <c r="BH85" s="21">
        <v>0</v>
      </c>
      <c r="BI85" s="21">
        <v>0</v>
      </c>
      <c r="BJ85" s="21">
        <v>0</v>
      </c>
      <c r="BK85" s="21">
        <v>0</v>
      </c>
    </row>
    <row r="86" spans="1:134" ht="28.5" customHeight="1">
      <c r="A86" s="4"/>
      <c r="B86" s="4" t="s">
        <v>0</v>
      </c>
      <c r="C86" s="4"/>
      <c r="D86" s="13">
        <v>0</v>
      </c>
      <c r="E86" s="13">
        <v>0</v>
      </c>
      <c r="F86" s="13">
        <v>0</v>
      </c>
      <c r="G86" s="13">
        <v>0</v>
      </c>
      <c r="H86" s="13">
        <v>0</v>
      </c>
      <c r="I86" s="13">
        <v>0</v>
      </c>
      <c r="J86" s="13">
        <v>0</v>
      </c>
      <c r="K86" s="13">
        <v>0</v>
      </c>
      <c r="L86" s="13">
        <v>0</v>
      </c>
      <c r="M86" s="11">
        <v>0</v>
      </c>
      <c r="N86" s="11">
        <v>0</v>
      </c>
      <c r="O86" s="11">
        <v>0</v>
      </c>
      <c r="P86" s="11">
        <v>0</v>
      </c>
      <c r="Q86" s="11">
        <v>0</v>
      </c>
      <c r="R86" s="11">
        <v>0</v>
      </c>
      <c r="S86" s="11">
        <v>0</v>
      </c>
      <c r="T86" s="11">
        <v>0</v>
      </c>
      <c r="U86" s="11">
        <v>0</v>
      </c>
      <c r="V86" s="11">
        <v>0</v>
      </c>
      <c r="W86" s="11">
        <v>0</v>
      </c>
      <c r="X86" s="11">
        <v>0</v>
      </c>
      <c r="Y86" s="11">
        <v>0</v>
      </c>
      <c r="Z86" s="11">
        <v>0</v>
      </c>
      <c r="AA86" s="11">
        <v>0</v>
      </c>
      <c r="AB86" s="11">
        <v>0</v>
      </c>
      <c r="AC86" s="11">
        <v>0</v>
      </c>
      <c r="AD86" s="11">
        <v>0</v>
      </c>
      <c r="AE86" s="11">
        <v>0</v>
      </c>
      <c r="AF86" s="11">
        <v>0</v>
      </c>
      <c r="AG86" s="11">
        <v>0</v>
      </c>
      <c r="AH86" s="11">
        <v>0</v>
      </c>
      <c r="AI86" s="11">
        <v>0</v>
      </c>
      <c r="AJ86" s="11">
        <v>0</v>
      </c>
      <c r="AK86" s="11">
        <v>0</v>
      </c>
      <c r="AL86" s="11">
        <v>0</v>
      </c>
      <c r="AM86" s="11">
        <v>0</v>
      </c>
      <c r="AN86" s="11">
        <v>0</v>
      </c>
      <c r="AO86" s="11"/>
      <c r="AP86" s="11"/>
      <c r="AQ86" s="11"/>
      <c r="AR86" s="11"/>
      <c r="AS86" s="11"/>
      <c r="AT86" s="11"/>
      <c r="AU86" s="11"/>
      <c r="AV86" s="11"/>
      <c r="AW86" s="11"/>
      <c r="AX86" s="11"/>
      <c r="AY86" s="11"/>
      <c r="AZ86" s="11"/>
      <c r="BA86" s="11"/>
      <c r="BB86" s="11"/>
      <c r="BC86" s="11"/>
      <c r="BD86" s="11"/>
      <c r="BE86" s="11"/>
      <c r="BF86" s="11"/>
      <c r="BG86" s="21"/>
      <c r="BH86" s="21"/>
      <c r="BI86" s="2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24"/>
      <c r="DJ86" s="11"/>
      <c r="DK86" s="11"/>
      <c r="DL86" s="12"/>
      <c r="DM86" s="11"/>
      <c r="DN86" s="11"/>
      <c r="DO86" s="11"/>
      <c r="DP86" s="12"/>
      <c r="DQ86" s="11"/>
      <c r="DR86" s="11"/>
      <c r="DS86" s="11"/>
      <c r="DT86" s="12"/>
      <c r="DU86" s="21"/>
      <c r="DV86" s="21"/>
      <c r="DW86" s="21"/>
      <c r="DX86" s="23"/>
      <c r="DY86" s="21"/>
      <c r="DZ86" s="27"/>
      <c r="EA86" s="21"/>
      <c r="EB86" s="23"/>
      <c r="EC86" s="27"/>
      <c r="ED86" s="27"/>
    </row>
    <row r="87" spans="1:116" s="48" customFormat="1" ht="27.75" customHeight="1">
      <c r="A87" s="40" t="s">
        <v>25</v>
      </c>
      <c r="B87" s="43"/>
      <c r="C87" s="42" t="s">
        <v>7</v>
      </c>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row>
    <row r="88" spans="2:134" s="78" customFormat="1" ht="28.5" customHeight="1">
      <c r="B88" s="69" t="s">
        <v>26</v>
      </c>
      <c r="D88" s="70">
        <v>0</v>
      </c>
      <c r="E88" s="70">
        <v>0</v>
      </c>
      <c r="F88" s="70">
        <v>0</v>
      </c>
      <c r="G88" s="70">
        <v>0</v>
      </c>
      <c r="H88" s="70">
        <v>0</v>
      </c>
      <c r="I88" s="70">
        <v>0</v>
      </c>
      <c r="J88" s="70">
        <v>0</v>
      </c>
      <c r="K88" s="70">
        <v>0</v>
      </c>
      <c r="L88" s="70">
        <v>0</v>
      </c>
      <c r="M88" s="70">
        <v>0</v>
      </c>
      <c r="N88" s="70">
        <v>0</v>
      </c>
      <c r="O88" s="70">
        <v>0</v>
      </c>
      <c r="P88" s="70">
        <v>0</v>
      </c>
      <c r="Q88" s="70">
        <v>0</v>
      </c>
      <c r="R88" s="70">
        <v>0</v>
      </c>
      <c r="S88" s="70">
        <v>0</v>
      </c>
      <c r="T88" s="70">
        <v>0</v>
      </c>
      <c r="U88" s="70">
        <v>0</v>
      </c>
      <c r="V88" s="70">
        <v>0</v>
      </c>
      <c r="W88" s="70">
        <v>0</v>
      </c>
      <c r="X88" s="70">
        <v>0</v>
      </c>
      <c r="Y88" s="70">
        <v>0</v>
      </c>
      <c r="Z88" s="70">
        <v>0</v>
      </c>
      <c r="AA88" s="70">
        <v>0</v>
      </c>
      <c r="AB88" s="70">
        <v>0</v>
      </c>
      <c r="AC88" s="70">
        <v>0</v>
      </c>
      <c r="AD88" s="70">
        <v>0</v>
      </c>
      <c r="AE88" s="70">
        <v>0</v>
      </c>
      <c r="AF88" s="70">
        <v>0</v>
      </c>
      <c r="AG88" s="70">
        <v>0</v>
      </c>
      <c r="AH88" s="70">
        <v>0</v>
      </c>
      <c r="AI88" s="70">
        <v>0</v>
      </c>
      <c r="AJ88" s="70">
        <v>0</v>
      </c>
      <c r="AK88" s="70">
        <v>0</v>
      </c>
      <c r="AL88" s="70">
        <v>0</v>
      </c>
      <c r="AM88" s="70">
        <v>163.4249</v>
      </c>
      <c r="AN88" s="70">
        <v>138.7911054</v>
      </c>
      <c r="AO88" s="70">
        <v>66.67448872</v>
      </c>
      <c r="AP88" s="70">
        <v>175.67919</v>
      </c>
      <c r="AQ88" s="70">
        <v>193.42248</v>
      </c>
      <c r="AR88" s="70">
        <v>182.58496</v>
      </c>
      <c r="AS88" s="70">
        <v>342.59653</v>
      </c>
      <c r="AT88" s="70">
        <v>310.1247216</v>
      </c>
      <c r="AU88" s="70">
        <v>338.1583304</v>
      </c>
      <c r="AV88" s="70">
        <v>256.7636456</v>
      </c>
      <c r="AW88" s="70">
        <v>292.0773204</v>
      </c>
      <c r="AX88" s="70">
        <v>314.72</v>
      </c>
      <c r="AY88" s="70">
        <v>218.14</v>
      </c>
      <c r="AZ88" s="70">
        <v>224.02</v>
      </c>
      <c r="BA88" s="70">
        <v>286.78</v>
      </c>
      <c r="BB88" s="70">
        <v>299.33</v>
      </c>
      <c r="BC88" s="70"/>
      <c r="BD88" s="70">
        <v>347.7779553</v>
      </c>
      <c r="BE88" s="70"/>
      <c r="BF88" s="70"/>
      <c r="BG88" s="70"/>
      <c r="BH88" s="70"/>
      <c r="BI88" s="70"/>
      <c r="BJ88" s="70"/>
      <c r="BK88" s="70"/>
      <c r="BL88" s="70"/>
      <c r="BM88" s="70"/>
      <c r="BN88" s="70"/>
      <c r="BO88" s="70"/>
      <c r="BP88" s="70"/>
      <c r="BQ88" s="70"/>
      <c r="BR88" s="70"/>
      <c r="BS88" s="70"/>
      <c r="BT88" s="70"/>
      <c r="BU88" s="70"/>
      <c r="BV88" s="70"/>
      <c r="BW88" s="70"/>
      <c r="BX88" s="70"/>
      <c r="BY88" s="70"/>
      <c r="BZ88" s="70"/>
      <c r="CA88" s="70"/>
      <c r="CB88" s="70"/>
      <c r="CC88" s="70"/>
      <c r="CD88" s="70"/>
      <c r="CE88" s="70"/>
      <c r="CF88" s="70"/>
      <c r="CG88" s="70"/>
      <c r="CH88" s="70"/>
      <c r="CI88" s="70"/>
      <c r="CJ88" s="70"/>
      <c r="CK88" s="70"/>
      <c r="CL88" s="70"/>
      <c r="CM88" s="70"/>
      <c r="CN88" s="70"/>
      <c r="CO88" s="70"/>
      <c r="CP88" s="70"/>
      <c r="CQ88" s="70"/>
      <c r="CR88" s="70"/>
      <c r="CS88" s="70"/>
      <c r="CT88" s="70"/>
      <c r="CU88" s="70"/>
      <c r="CV88" s="70"/>
      <c r="CW88" s="70"/>
      <c r="CX88" s="70"/>
      <c r="CY88" s="70"/>
      <c r="CZ88" s="70"/>
      <c r="DA88" s="70"/>
      <c r="DB88" s="70"/>
      <c r="DC88" s="70"/>
      <c r="DD88" s="70"/>
      <c r="DE88" s="70"/>
      <c r="DF88" s="70"/>
      <c r="DG88" s="70"/>
      <c r="DH88" s="70"/>
      <c r="DI88" s="74"/>
      <c r="DJ88" s="70"/>
      <c r="DK88" s="70"/>
      <c r="DL88" s="73"/>
      <c r="DM88" s="70"/>
      <c r="DN88" s="70"/>
      <c r="DO88" s="70"/>
      <c r="DP88" s="73"/>
      <c r="DQ88" s="70"/>
      <c r="DR88" s="70"/>
      <c r="DS88" s="75"/>
      <c r="DT88" s="76"/>
      <c r="DU88" s="75"/>
      <c r="DV88" s="75"/>
      <c r="DW88" s="75"/>
      <c r="DX88" s="76"/>
      <c r="DY88" s="70"/>
      <c r="DZ88" s="77"/>
      <c r="EA88" s="77"/>
      <c r="EB88" s="73"/>
      <c r="EC88" s="77"/>
      <c r="ED88" s="77"/>
    </row>
    <row r="89" spans="2:134" s="78" customFormat="1" ht="28.5" customHeight="1">
      <c r="B89" s="69" t="s">
        <v>27</v>
      </c>
      <c r="D89" s="70">
        <v>0</v>
      </c>
      <c r="E89" s="70">
        <v>0</v>
      </c>
      <c r="F89" s="70">
        <v>0</v>
      </c>
      <c r="G89" s="70">
        <v>0</v>
      </c>
      <c r="H89" s="70">
        <v>0</v>
      </c>
      <c r="I89" s="70">
        <v>0</v>
      </c>
      <c r="J89" s="70">
        <v>0</v>
      </c>
      <c r="K89" s="70">
        <v>0</v>
      </c>
      <c r="L89" s="70">
        <v>0</v>
      </c>
      <c r="M89" s="70">
        <v>0</v>
      </c>
      <c r="N89" s="70">
        <v>0</v>
      </c>
      <c r="O89" s="70">
        <v>0</v>
      </c>
      <c r="P89" s="70">
        <v>0</v>
      </c>
      <c r="Q89" s="70">
        <v>0</v>
      </c>
      <c r="R89" s="70">
        <v>0</v>
      </c>
      <c r="S89" s="70">
        <v>0</v>
      </c>
      <c r="T89" s="70">
        <v>0</v>
      </c>
      <c r="U89" s="70">
        <v>0</v>
      </c>
      <c r="V89" s="70">
        <v>0</v>
      </c>
      <c r="W89" s="70">
        <v>0</v>
      </c>
      <c r="X89" s="70">
        <v>0</v>
      </c>
      <c r="Y89" s="70">
        <v>0</v>
      </c>
      <c r="Z89" s="70">
        <v>0</v>
      </c>
      <c r="AA89" s="70">
        <v>98.677832</v>
      </c>
      <c r="AB89" s="70">
        <v>97.587063</v>
      </c>
      <c r="AC89" s="70">
        <v>97.176557</v>
      </c>
      <c r="AD89" s="70">
        <v>54.906891</v>
      </c>
      <c r="AE89" s="70">
        <v>50.355093</v>
      </c>
      <c r="AF89" s="70">
        <v>53.021031</v>
      </c>
      <c r="AG89" s="70">
        <v>53.01543</v>
      </c>
      <c r="AH89" s="70">
        <v>53.516981</v>
      </c>
      <c r="AI89" s="70">
        <v>59.518236</v>
      </c>
      <c r="AJ89" s="70">
        <v>58.286574</v>
      </c>
      <c r="AK89" s="70">
        <v>69.176052</v>
      </c>
      <c r="AL89" s="70">
        <v>65.957192</v>
      </c>
      <c r="AM89" s="70">
        <v>61.594939</v>
      </c>
      <c r="AN89" s="70">
        <v>61.29113288</v>
      </c>
      <c r="AO89" s="70">
        <v>50.92</v>
      </c>
      <c r="AP89" s="70">
        <v>59.48</v>
      </c>
      <c r="AQ89" s="70">
        <v>60.79</v>
      </c>
      <c r="AR89" s="70">
        <v>65.007065</v>
      </c>
      <c r="AS89" s="70">
        <v>63.281833</v>
      </c>
      <c r="AT89" s="70">
        <v>60.529291</v>
      </c>
      <c r="AU89" s="70">
        <v>62.296811</v>
      </c>
      <c r="AV89" s="70">
        <v>60.69140335</v>
      </c>
      <c r="AW89" s="70">
        <v>58.50245354</v>
      </c>
      <c r="AX89" s="70">
        <v>59.132899</v>
      </c>
      <c r="AY89" s="70">
        <v>63.643388</v>
      </c>
      <c r="AZ89" s="70">
        <v>66.775527</v>
      </c>
      <c r="BA89" s="70">
        <v>66.60269775</v>
      </c>
      <c r="BB89" s="70">
        <v>68.08003745</v>
      </c>
      <c r="BC89" s="70">
        <v>71.94334</v>
      </c>
      <c r="BD89" s="70">
        <v>79.586102</v>
      </c>
      <c r="BE89" s="70">
        <v>79.763533</v>
      </c>
      <c r="BF89" s="70">
        <v>86.963156</v>
      </c>
      <c r="BG89" s="70">
        <v>103.1202</v>
      </c>
      <c r="BH89" s="70">
        <v>107.8938</v>
      </c>
      <c r="BI89" s="70">
        <v>114.4519</v>
      </c>
      <c r="BJ89" s="70">
        <v>167.986424</v>
      </c>
      <c r="BK89" s="70">
        <v>164.810906</v>
      </c>
      <c r="BL89" s="70">
        <v>147.131021</v>
      </c>
      <c r="BM89" s="70">
        <v>118.82078330590075</v>
      </c>
      <c r="BN89" s="70">
        <v>111.70601677088274</v>
      </c>
      <c r="BO89" s="70">
        <v>111.73240013979924</v>
      </c>
      <c r="BP89" s="70"/>
      <c r="BQ89" s="70"/>
      <c r="BR89" s="70"/>
      <c r="BS89" s="70"/>
      <c r="BT89" s="70"/>
      <c r="BU89" s="70"/>
      <c r="BV89" s="70"/>
      <c r="BW89" s="70"/>
      <c r="BX89" s="70"/>
      <c r="BY89" s="70"/>
      <c r="BZ89" s="70"/>
      <c r="CA89" s="70"/>
      <c r="CB89" s="70"/>
      <c r="CC89" s="70"/>
      <c r="CD89" s="70"/>
      <c r="CE89" s="70"/>
      <c r="CF89" s="70"/>
      <c r="CG89" s="70"/>
      <c r="CH89" s="70"/>
      <c r="CI89" s="70"/>
      <c r="CJ89" s="70"/>
      <c r="CK89" s="70"/>
      <c r="CL89" s="70"/>
      <c r="CM89" s="70"/>
      <c r="CN89" s="70"/>
      <c r="CO89" s="70"/>
      <c r="CP89" s="70"/>
      <c r="CQ89" s="70"/>
      <c r="CR89" s="70"/>
      <c r="CS89" s="70"/>
      <c r="CT89" s="70"/>
      <c r="CU89" s="70"/>
      <c r="CV89" s="70"/>
      <c r="CW89" s="70"/>
      <c r="CX89" s="70"/>
      <c r="CY89" s="70"/>
      <c r="CZ89" s="70"/>
      <c r="DA89" s="70"/>
      <c r="DB89" s="70"/>
      <c r="DC89" s="70"/>
      <c r="DD89" s="70"/>
      <c r="DE89" s="70"/>
      <c r="DF89" s="70"/>
      <c r="DG89" s="70"/>
      <c r="DH89" s="70"/>
      <c r="DI89" s="74"/>
      <c r="DJ89" s="70"/>
      <c r="DK89" s="70"/>
      <c r="DL89" s="73"/>
      <c r="DM89" s="70"/>
      <c r="DN89" s="70"/>
      <c r="DO89" s="70"/>
      <c r="DP89" s="73"/>
      <c r="DQ89" s="70"/>
      <c r="DR89" s="70"/>
      <c r="DS89" s="70"/>
      <c r="DT89" s="73"/>
      <c r="DU89" s="72"/>
      <c r="DV89" s="70"/>
      <c r="DW89" s="70"/>
      <c r="DX89" s="73"/>
      <c r="DY89" s="70"/>
      <c r="DZ89" s="77"/>
      <c r="EA89" s="77"/>
      <c r="EB89" s="73"/>
      <c r="EC89" s="77"/>
      <c r="ED89" s="77"/>
    </row>
    <row r="90" spans="2:134" s="78" customFormat="1" ht="18.75">
      <c r="B90" s="69" t="s">
        <v>28</v>
      </c>
      <c r="D90" s="70" t="s">
        <v>45</v>
      </c>
      <c r="E90" s="70" t="s">
        <v>45</v>
      </c>
      <c r="F90" s="70" t="s">
        <v>45</v>
      </c>
      <c r="G90" s="70" t="s">
        <v>45</v>
      </c>
      <c r="H90" s="70" t="s">
        <v>45</v>
      </c>
      <c r="I90" s="70" t="s">
        <v>45</v>
      </c>
      <c r="J90" s="70" t="s">
        <v>45</v>
      </c>
      <c r="K90" s="70" t="s">
        <v>45</v>
      </c>
      <c r="L90" s="70" t="s">
        <v>45</v>
      </c>
      <c r="M90" s="70" t="s">
        <v>45</v>
      </c>
      <c r="N90" s="70" t="s">
        <v>45</v>
      </c>
      <c r="O90" s="70" t="s">
        <v>45</v>
      </c>
      <c r="P90" s="70" t="s">
        <v>45</v>
      </c>
      <c r="Q90" s="70" t="s">
        <v>45</v>
      </c>
      <c r="R90" s="70" t="s">
        <v>45</v>
      </c>
      <c r="S90" s="70" t="s">
        <v>45</v>
      </c>
      <c r="T90" s="70" t="s">
        <v>45</v>
      </c>
      <c r="U90" s="70" t="s">
        <v>45</v>
      </c>
      <c r="V90" s="70" t="s">
        <v>45</v>
      </c>
      <c r="W90" s="70" t="s">
        <v>45</v>
      </c>
      <c r="X90" s="70" t="s">
        <v>45</v>
      </c>
      <c r="Y90" s="70" t="s">
        <v>45</v>
      </c>
      <c r="Z90" s="70" t="s">
        <v>45</v>
      </c>
      <c r="AA90" s="70" t="s">
        <v>45</v>
      </c>
      <c r="AB90" s="70" t="s">
        <v>45</v>
      </c>
      <c r="AC90" s="70" t="s">
        <v>45</v>
      </c>
      <c r="AD90" s="70" t="s">
        <v>45</v>
      </c>
      <c r="AE90" s="70" t="s">
        <v>45</v>
      </c>
      <c r="AF90" s="70" t="s">
        <v>45</v>
      </c>
      <c r="AG90" s="70" t="s">
        <v>45</v>
      </c>
      <c r="AH90" s="70" t="s">
        <v>45</v>
      </c>
      <c r="AI90" s="70" t="s">
        <v>45</v>
      </c>
      <c r="AJ90" s="70"/>
      <c r="AK90" s="70" t="s">
        <v>44</v>
      </c>
      <c r="AL90" s="70" t="s">
        <v>44</v>
      </c>
      <c r="AM90" s="70" t="s">
        <v>44</v>
      </c>
      <c r="AN90" s="70" t="s">
        <v>44</v>
      </c>
      <c r="AO90" s="70" t="s">
        <v>44</v>
      </c>
      <c r="AP90" s="70" t="s">
        <v>44</v>
      </c>
      <c r="AQ90" s="70" t="s">
        <v>44</v>
      </c>
      <c r="AR90" s="70" t="s">
        <v>44</v>
      </c>
      <c r="AS90" s="70" t="s">
        <v>44</v>
      </c>
      <c r="AT90" s="70" t="s">
        <v>44</v>
      </c>
      <c r="AU90" s="70" t="s">
        <v>44</v>
      </c>
      <c r="AV90" s="70" t="s">
        <v>44</v>
      </c>
      <c r="AW90" s="70" t="s">
        <v>44</v>
      </c>
      <c r="AX90" s="70" t="s">
        <v>44</v>
      </c>
      <c r="AY90" s="70" t="s">
        <v>44</v>
      </c>
      <c r="AZ90" s="70"/>
      <c r="BA90" s="70"/>
      <c r="BB90" s="70"/>
      <c r="BC90" s="70"/>
      <c r="BD90" s="70"/>
      <c r="BE90" s="70"/>
      <c r="BF90" s="70"/>
      <c r="BG90" s="70"/>
      <c r="BH90" s="70">
        <v>0.622425</v>
      </c>
      <c r="BI90" s="71">
        <v>1.4409342</v>
      </c>
      <c r="BJ90" s="70">
        <v>1.678437</v>
      </c>
      <c r="BK90" s="70">
        <v>1.672182</v>
      </c>
      <c r="BL90" s="70">
        <v>1.494843</v>
      </c>
      <c r="BM90" s="70">
        <v>1.580961</v>
      </c>
      <c r="BN90" s="70">
        <v>1.252243</v>
      </c>
      <c r="BO90" s="70">
        <v>2.37826</v>
      </c>
      <c r="BP90" s="70"/>
      <c r="BQ90" s="70"/>
      <c r="BR90" s="70"/>
      <c r="BS90" s="70"/>
      <c r="BT90" s="70"/>
      <c r="BU90" s="70"/>
      <c r="BV90" s="70"/>
      <c r="BW90" s="70"/>
      <c r="BX90" s="70"/>
      <c r="BY90" s="70"/>
      <c r="BZ90" s="70"/>
      <c r="CA90" s="70"/>
      <c r="CB90" s="70"/>
      <c r="CC90" s="70"/>
      <c r="CD90" s="70"/>
      <c r="CE90" s="70"/>
      <c r="CF90" s="70"/>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c r="DH90" s="70"/>
      <c r="DI90" s="74"/>
      <c r="DJ90" s="70"/>
      <c r="DK90" s="70"/>
      <c r="DL90" s="73"/>
      <c r="DM90" s="70"/>
      <c r="DN90" s="70"/>
      <c r="DO90" s="70"/>
      <c r="DP90" s="73"/>
      <c r="DQ90" s="70"/>
      <c r="DR90" s="70"/>
      <c r="DS90" s="70"/>
      <c r="DT90" s="73"/>
      <c r="DU90" s="70"/>
      <c r="DV90" s="81"/>
      <c r="DW90" s="81"/>
      <c r="DX90" s="73"/>
      <c r="DY90" s="70"/>
      <c r="DZ90" s="77"/>
      <c r="EA90" s="70"/>
      <c r="EB90" s="73"/>
      <c r="EC90" s="77"/>
      <c r="ED90" s="77"/>
    </row>
    <row r="91" spans="2:63" s="70" customFormat="1" ht="18.75">
      <c r="B91" s="69" t="s">
        <v>29</v>
      </c>
      <c r="D91" s="70">
        <v>0</v>
      </c>
      <c r="E91" s="70">
        <v>0</v>
      </c>
      <c r="F91" s="70">
        <v>0</v>
      </c>
      <c r="G91" s="70">
        <v>0</v>
      </c>
      <c r="H91" s="70">
        <v>0</v>
      </c>
      <c r="I91" s="70">
        <v>0</v>
      </c>
      <c r="J91" s="70">
        <v>0</v>
      </c>
      <c r="K91" s="70">
        <v>0</v>
      </c>
      <c r="L91" s="70">
        <v>0</v>
      </c>
      <c r="M91" s="70">
        <v>0</v>
      </c>
      <c r="N91" s="70">
        <v>0</v>
      </c>
      <c r="O91" s="70">
        <v>0</v>
      </c>
      <c r="P91" s="70">
        <v>0</v>
      </c>
      <c r="Q91" s="70">
        <v>0</v>
      </c>
      <c r="R91" s="70">
        <v>0</v>
      </c>
      <c r="S91" s="70">
        <v>0</v>
      </c>
      <c r="T91" s="70">
        <v>0</v>
      </c>
      <c r="U91" s="70">
        <v>0</v>
      </c>
      <c r="V91" s="70">
        <v>0</v>
      </c>
      <c r="W91" s="70">
        <v>0</v>
      </c>
      <c r="X91" s="70">
        <v>0</v>
      </c>
      <c r="Y91" s="70">
        <v>0</v>
      </c>
      <c r="Z91" s="70">
        <v>0</v>
      </c>
      <c r="AA91" s="70">
        <v>0</v>
      </c>
      <c r="AB91" s="70">
        <v>0</v>
      </c>
      <c r="AC91" s="70">
        <v>0</v>
      </c>
      <c r="AD91" s="70">
        <v>0</v>
      </c>
      <c r="AE91" s="70">
        <v>0</v>
      </c>
      <c r="AF91" s="70">
        <v>0</v>
      </c>
      <c r="AG91" s="70">
        <v>0</v>
      </c>
      <c r="AH91" s="70">
        <v>0</v>
      </c>
      <c r="AI91" s="70">
        <v>0</v>
      </c>
      <c r="AJ91" s="70">
        <v>0</v>
      </c>
      <c r="AK91" s="70">
        <v>0</v>
      </c>
      <c r="AL91" s="70">
        <v>0</v>
      </c>
      <c r="AM91" s="70">
        <v>0</v>
      </c>
      <c r="AN91" s="70">
        <v>0</v>
      </c>
      <c r="BG91" s="70">
        <v>0</v>
      </c>
      <c r="BH91" s="70">
        <v>0</v>
      </c>
      <c r="BI91" s="70">
        <v>0</v>
      </c>
      <c r="BJ91" s="70">
        <v>0</v>
      </c>
      <c r="BK91" s="70">
        <v>0</v>
      </c>
    </row>
    <row r="92" spans="2:134" s="78" customFormat="1" ht="18.75">
      <c r="B92" s="69" t="s">
        <v>0</v>
      </c>
      <c r="D92" s="70">
        <v>0</v>
      </c>
      <c r="E92" s="70">
        <v>0</v>
      </c>
      <c r="F92" s="70">
        <v>0</v>
      </c>
      <c r="G92" s="70">
        <v>0</v>
      </c>
      <c r="H92" s="70">
        <v>0</v>
      </c>
      <c r="I92" s="70">
        <v>0</v>
      </c>
      <c r="J92" s="70">
        <v>0</v>
      </c>
      <c r="K92" s="70">
        <v>0</v>
      </c>
      <c r="L92" s="70">
        <v>0</v>
      </c>
      <c r="M92" s="70">
        <v>0</v>
      </c>
      <c r="N92" s="70">
        <v>0</v>
      </c>
      <c r="O92" s="70">
        <v>0</v>
      </c>
      <c r="P92" s="70">
        <v>0</v>
      </c>
      <c r="Q92" s="70">
        <v>0</v>
      </c>
      <c r="R92" s="70">
        <v>0</v>
      </c>
      <c r="S92" s="70">
        <v>0</v>
      </c>
      <c r="T92" s="70">
        <v>0</v>
      </c>
      <c r="U92" s="70">
        <v>0</v>
      </c>
      <c r="V92" s="70">
        <v>0</v>
      </c>
      <c r="W92" s="70">
        <v>0</v>
      </c>
      <c r="X92" s="70">
        <v>0</v>
      </c>
      <c r="Y92" s="70">
        <v>0</v>
      </c>
      <c r="Z92" s="70">
        <v>0</v>
      </c>
      <c r="AA92" s="70">
        <v>0</v>
      </c>
      <c r="AB92" s="70">
        <v>0</v>
      </c>
      <c r="AC92" s="70">
        <v>0</v>
      </c>
      <c r="AD92" s="70">
        <v>0</v>
      </c>
      <c r="AE92" s="70">
        <v>0</v>
      </c>
      <c r="AF92" s="70">
        <v>0</v>
      </c>
      <c r="AG92" s="70">
        <v>0</v>
      </c>
      <c r="AH92" s="70">
        <v>0</v>
      </c>
      <c r="AI92" s="70">
        <v>0</v>
      </c>
      <c r="AJ92" s="70">
        <v>0</v>
      </c>
      <c r="AK92" s="70">
        <v>0</v>
      </c>
      <c r="AL92" s="70">
        <v>0</v>
      </c>
      <c r="AM92" s="70">
        <v>0</v>
      </c>
      <c r="AN92" s="70">
        <v>0</v>
      </c>
      <c r="AO92" s="70"/>
      <c r="AP92" s="70"/>
      <c r="AQ92" s="70"/>
      <c r="AR92" s="70"/>
      <c r="AS92" s="70"/>
      <c r="AT92" s="70"/>
      <c r="AU92" s="70"/>
      <c r="AV92" s="70"/>
      <c r="AW92" s="70"/>
      <c r="AX92" s="70"/>
      <c r="AY92" s="70"/>
      <c r="AZ92" s="70"/>
      <c r="BA92" s="70"/>
      <c r="BB92" s="70"/>
      <c r="BC92" s="70"/>
      <c r="BD92" s="70"/>
      <c r="BE92" s="70"/>
      <c r="BF92" s="70"/>
      <c r="BG92" s="70"/>
      <c r="BH92" s="70"/>
      <c r="BI92" s="71"/>
      <c r="BJ92" s="70"/>
      <c r="BK92" s="70"/>
      <c r="BL92" s="70"/>
      <c r="BM92" s="70"/>
      <c r="BN92" s="70"/>
      <c r="BO92" s="70"/>
      <c r="BP92" s="70"/>
      <c r="BQ92" s="70"/>
      <c r="BR92" s="70"/>
      <c r="BS92" s="70"/>
      <c r="BT92" s="70"/>
      <c r="BU92" s="70"/>
      <c r="BV92" s="70"/>
      <c r="BW92" s="70"/>
      <c r="BX92" s="70"/>
      <c r="BY92" s="70"/>
      <c r="BZ92" s="70"/>
      <c r="CA92" s="70"/>
      <c r="CB92" s="70"/>
      <c r="CC92" s="70"/>
      <c r="CD92" s="70"/>
      <c r="CE92" s="70"/>
      <c r="CF92" s="70"/>
      <c r="CG92" s="70"/>
      <c r="CH92" s="70"/>
      <c r="CI92" s="70"/>
      <c r="CJ92" s="70"/>
      <c r="CK92" s="70"/>
      <c r="CL92" s="70"/>
      <c r="CM92" s="70"/>
      <c r="CN92" s="70"/>
      <c r="CO92" s="70"/>
      <c r="CP92" s="70"/>
      <c r="CQ92" s="70"/>
      <c r="CR92" s="70"/>
      <c r="CS92" s="70"/>
      <c r="CT92" s="70"/>
      <c r="CU92" s="70"/>
      <c r="CV92" s="70"/>
      <c r="CW92" s="70"/>
      <c r="CX92" s="70"/>
      <c r="CY92" s="70"/>
      <c r="CZ92" s="70"/>
      <c r="DA92" s="70"/>
      <c r="DB92" s="70"/>
      <c r="DC92" s="70"/>
      <c r="DD92" s="70"/>
      <c r="DE92" s="70"/>
      <c r="DF92" s="70"/>
      <c r="DG92" s="70"/>
      <c r="DH92" s="70"/>
      <c r="DI92" s="74"/>
      <c r="DJ92" s="70"/>
      <c r="DK92" s="70"/>
      <c r="DL92" s="73"/>
      <c r="DM92" s="70"/>
      <c r="DN92" s="70"/>
      <c r="DO92" s="70"/>
      <c r="DP92" s="73"/>
      <c r="DQ92" s="70"/>
      <c r="DR92" s="70"/>
      <c r="DS92" s="70"/>
      <c r="DT92" s="73"/>
      <c r="DU92" s="70"/>
      <c r="DV92" s="70"/>
      <c r="DW92" s="70"/>
      <c r="DX92" s="73"/>
      <c r="DY92" s="70"/>
      <c r="DZ92" s="77"/>
      <c r="EA92" s="75"/>
      <c r="EB92" s="73"/>
      <c r="EC92" s="77"/>
      <c r="ED92" s="77"/>
    </row>
    <row r="93" spans="2:116" s="78" customFormat="1" ht="18.75">
      <c r="B93" s="82"/>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71"/>
      <c r="BJ93" s="83"/>
      <c r="BK93" s="83"/>
      <c r="BL93" s="83"/>
      <c r="BM93" s="83"/>
      <c r="BN93" s="83"/>
      <c r="BO93" s="83"/>
      <c r="BP93" s="83"/>
      <c r="BQ93" s="83"/>
      <c r="BR93" s="83"/>
      <c r="BS93" s="83"/>
      <c r="BT93" s="83"/>
      <c r="BU93" s="83"/>
      <c r="BV93" s="83"/>
      <c r="BW93" s="83"/>
      <c r="BX93" s="83"/>
      <c r="BY93" s="83"/>
      <c r="BZ93" s="83"/>
      <c r="CA93" s="83"/>
      <c r="CB93" s="83"/>
      <c r="CC93" s="83"/>
      <c r="CD93" s="83"/>
      <c r="CE93" s="83"/>
      <c r="CF93" s="83"/>
      <c r="CG93" s="83"/>
      <c r="CH93" s="83"/>
      <c r="CI93" s="83"/>
      <c r="CJ93" s="83"/>
      <c r="CK93" s="83"/>
      <c r="CL93" s="83"/>
      <c r="CM93" s="83"/>
      <c r="CN93" s="83"/>
      <c r="CO93" s="83"/>
      <c r="CP93" s="83"/>
      <c r="CQ93" s="83"/>
      <c r="CR93" s="83"/>
      <c r="CS93" s="83"/>
      <c r="CT93" s="83"/>
      <c r="CU93" s="83"/>
      <c r="CV93" s="83"/>
      <c r="CW93" s="83"/>
      <c r="CX93" s="83"/>
      <c r="CY93" s="83"/>
      <c r="CZ93" s="83"/>
      <c r="DA93" s="83"/>
      <c r="DB93" s="83"/>
      <c r="DC93" s="83"/>
      <c r="DD93" s="83"/>
      <c r="DE93" s="83"/>
      <c r="DF93" s="83"/>
      <c r="DG93" s="83"/>
      <c r="DH93" s="83"/>
      <c r="DI93" s="83"/>
      <c r="DJ93" s="83"/>
      <c r="DK93" s="83"/>
      <c r="DL93" s="83"/>
    </row>
    <row r="94" spans="4:116" ht="18.75">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29"/>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row>
    <row r="95" spans="4:116" ht="18.75">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29"/>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row>
    <row r="96" spans="4:116" ht="18.75">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29"/>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row>
    <row r="97" spans="4:116" ht="18.75">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29"/>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row>
    <row r="98" spans="4:116" ht="18.75">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29"/>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row>
    <row r="99" spans="4:116" ht="18.75">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29"/>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row>
    <row r="100" spans="4:116" ht="18.75">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29"/>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row>
    <row r="101" spans="4:116" ht="18.75">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29"/>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row>
    <row r="102" spans="4:116" ht="18.75">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29"/>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row>
    <row r="103" spans="4:116" ht="18.75">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29"/>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row>
    <row r="104" spans="4:116" ht="18.75">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29"/>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row>
    <row r="105" spans="4:116" ht="18.75">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29"/>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row>
    <row r="106" spans="4:116" ht="18.75">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29"/>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row>
    <row r="107" spans="4:116" ht="18.75">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29"/>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row>
    <row r="108" spans="4:116" ht="18.75">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29"/>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row>
    <row r="109" spans="4:116" ht="18.75">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29"/>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row>
    <row r="110" spans="4:116" ht="18.75">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29"/>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row>
    <row r="111" spans="4:116" ht="18.75">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29"/>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row>
    <row r="112" spans="4:116" ht="18.75">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29"/>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row>
    <row r="113" spans="4:116" ht="18.75">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29"/>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row>
    <row r="114" spans="4:116" ht="18.75">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29"/>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row>
    <row r="115" spans="4:116" ht="18.75">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29"/>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row>
    <row r="116" spans="4:116" ht="18.75">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29"/>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row>
    <row r="117" spans="4:116" ht="18.75">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29"/>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row>
    <row r="118" spans="4:116" ht="18.75">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29"/>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row>
    <row r="119" spans="4:116" ht="18.75">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29"/>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row>
    <row r="120" spans="4:116" ht="18.75">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29"/>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row>
    <row r="121" spans="4:116" ht="18.75">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29"/>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row>
    <row r="122" spans="4:116" ht="18.75">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29"/>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row>
    <row r="123" spans="4:116" ht="18.75">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29"/>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row>
    <row r="124" spans="4:116" ht="18.75">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29"/>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row>
    <row r="125" spans="4:116" ht="18.75">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29"/>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row>
    <row r="126" spans="4:116" ht="18.75">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29"/>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row>
    <row r="127" spans="4:116" ht="18.75">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29"/>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row>
    <row r="128" spans="4:116" ht="18.75">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29"/>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row>
    <row r="129" spans="4:116" ht="18.75">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29"/>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row>
    <row r="130" spans="4:116" ht="18.75">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29"/>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row>
    <row r="131" spans="4:116" ht="18.75">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29"/>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row>
    <row r="132" spans="4:116" ht="18.75">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29"/>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row>
    <row r="133" spans="4:116" ht="18.75">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29"/>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row>
    <row r="134" spans="4:116" ht="18.75">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29"/>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row>
    <row r="135" spans="4:116" ht="18.75">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29"/>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row>
    <row r="136" spans="4:116" ht="18.75">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29"/>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row>
    <row r="137" spans="4:116" ht="18.75">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29"/>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row>
    <row r="138" spans="4:116" ht="18.75">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29"/>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row>
    <row r="139" spans="4:116" ht="18.75">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29"/>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row>
    <row r="140" spans="4:116" ht="18.75">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29"/>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row>
    <row r="141" spans="4:116" ht="18.75">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29"/>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row>
    <row r="142" spans="4:116" ht="18.75">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29"/>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row>
    <row r="143" spans="4:116" ht="18.75">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29"/>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row>
    <row r="144" spans="4:116" ht="18.75">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29"/>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row>
    <row r="145" spans="4:116" ht="18.75">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9"/>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row>
    <row r="146" spans="4:116" ht="18.75">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9"/>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row>
    <row r="147" spans="4:116" ht="18.75">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9"/>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row>
    <row r="148" spans="4:116" ht="18.75">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9"/>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row>
    <row r="149" spans="4:116" ht="18.75">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9"/>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row>
    <row r="150" spans="4:116" ht="18.75">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9"/>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row>
    <row r="151" spans="4:116" ht="18.75">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9"/>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row>
    <row r="152" spans="4:116" ht="18.75">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9"/>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row>
    <row r="153" spans="4:116" ht="18.75">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9"/>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row>
    <row r="154" spans="4:116" ht="18.75">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9"/>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row>
    <row r="155" spans="4:116" ht="18.75">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9"/>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row>
    <row r="156" spans="4:116" ht="18.75">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9"/>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row>
    <row r="157" spans="4:116" ht="18.75">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9"/>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row>
    <row r="158" spans="4:116" ht="18.75">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9"/>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row>
    <row r="159" spans="4:116" ht="18.75">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9"/>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row>
    <row r="160" spans="4:116" ht="18.75">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9"/>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row>
    <row r="161" spans="4:116" ht="18.75">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9"/>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row>
    <row r="162" spans="4:116" ht="18.75">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9"/>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row>
    <row r="163" spans="4:116" ht="18.75">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9"/>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row>
    <row r="164" spans="4:116" ht="18.75">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9"/>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row>
    <row r="165" spans="4:116" ht="18.75">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9"/>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row>
    <row r="166" spans="4:116" ht="18.75">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9"/>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row>
    <row r="167" spans="4:116" ht="18.75">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9"/>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row>
    <row r="168" spans="4:116" ht="18.75">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9"/>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row>
    <row r="169" spans="4:116" ht="18.75">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9"/>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row>
    <row r="170" spans="4:116" ht="18.75">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9"/>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row>
    <row r="171" spans="4:116" ht="18.75">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9"/>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row>
    <row r="172" spans="4:116" ht="18.75">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9"/>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row>
    <row r="173" spans="4:116" ht="18.75">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9"/>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row>
    <row r="174" spans="4:116" ht="18.75">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9"/>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row>
    <row r="175" spans="4:116" ht="18.75">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9"/>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row>
    <row r="176" spans="4:116" ht="18.75">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9"/>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row>
    <row r="177" spans="4:116" ht="18.75">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9"/>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row>
    <row r="178" spans="4:116" ht="18.75">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9"/>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row>
    <row r="179" spans="4:116" ht="18.75">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9"/>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row>
    <row r="180" spans="4:116" ht="18.75">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9"/>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row>
    <row r="181" spans="4:116" ht="18.75">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9"/>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row>
    <row r="182" spans="4:116" ht="18.75">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9"/>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row>
    <row r="183" spans="4:116" ht="18.75">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9"/>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row>
    <row r="184" spans="4:116" ht="18.75">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9"/>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row>
    <row r="185" spans="4:116" ht="18.75">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9"/>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row>
    <row r="186" spans="4:116" ht="18.75">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9"/>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row>
    <row r="187" spans="4:116" ht="18.75">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9"/>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row>
    <row r="188" spans="4:116" ht="18.75">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9"/>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row>
    <row r="189" spans="4:116" ht="18.75">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9"/>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row>
    <row r="190" spans="4:116" ht="18.75">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9"/>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row>
    <row r="191" spans="4:116" ht="18.75">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9"/>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row>
    <row r="192" spans="4:116" ht="18.75">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9"/>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row>
    <row r="193" spans="4:116" ht="18.75">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9"/>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row>
    <row r="194" spans="4:116" ht="18.75">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9"/>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row>
    <row r="195" spans="4:116" ht="18.75">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9"/>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row>
    <row r="196" spans="4:116" ht="18.75">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9"/>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row>
    <row r="197" spans="4:116" ht="18.75">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9"/>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row>
    <row r="198" spans="4:116" ht="18.75">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9"/>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row>
    <row r="199" spans="4:116" ht="18.75">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9"/>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row>
    <row r="200" spans="4:116" ht="18.75">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9"/>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row>
    <row r="201" spans="4:116" ht="18.75">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9"/>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row>
    <row r="202" spans="4:116" ht="18.75">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9"/>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row>
    <row r="203" spans="4:116" ht="18.75">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9"/>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row>
    <row r="204" spans="4:116" ht="18.75">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9"/>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row>
    <row r="205" spans="4:116" ht="18.75">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9"/>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row>
    <row r="206" spans="4:116" ht="18.75">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9"/>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row>
    <row r="207" spans="4:116" ht="18.75">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9"/>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row>
    <row r="208" spans="4:116" ht="18.75">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9"/>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row>
    <row r="209" spans="4:116" ht="18.75">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9"/>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row>
    <row r="210" spans="4:116" ht="18.75">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9"/>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row>
    <row r="211" spans="4:116" ht="18.75">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9"/>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row>
    <row r="212" spans="4:116" ht="18.75">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9"/>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row>
    <row r="213" spans="4:116" ht="18.75">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9"/>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row>
    <row r="214" spans="4:116" ht="18.75">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9"/>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row>
    <row r="215" spans="4:116" ht="18.75">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9"/>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row>
    <row r="216" spans="4:116" ht="18.75">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9"/>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row>
    <row r="217" spans="4:116" ht="18.75">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9"/>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row>
    <row r="218" spans="4:116" ht="18.75">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9"/>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row>
    <row r="219" spans="4:116" ht="18.75">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9"/>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row>
    <row r="220" spans="4:116" ht="18.75">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9"/>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row>
    <row r="221" spans="4:116" ht="18.75">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9"/>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row>
    <row r="222" spans="4:116" ht="18.75">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9"/>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row>
    <row r="223" spans="4:116" ht="18.75">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9"/>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row>
    <row r="224" spans="4:116" ht="18.75">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9"/>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row>
    <row r="225" spans="4:116" ht="18.75">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9"/>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row>
    <row r="226" spans="4:116" ht="18.75">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9"/>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row>
    <row r="227" spans="4:116" ht="18.75">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9"/>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row>
    <row r="228" spans="4:116" ht="18.75">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9"/>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row>
    <row r="229" spans="4:116" ht="18.75">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9"/>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row>
    <row r="230" spans="4:116" ht="18.75">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9"/>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row>
    <row r="231" spans="4:116" ht="18.75">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9"/>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row>
    <row r="232" spans="4:116" ht="18.75">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9"/>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row>
    <row r="233" spans="4:116" ht="18.75">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9"/>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row>
    <row r="234" spans="4:116" ht="18.75">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9"/>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row>
    <row r="235" spans="4:116" ht="18.75">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9"/>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row>
    <row r="236" spans="4:116" ht="18.75">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9"/>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row>
    <row r="237" spans="4:116" ht="18.75">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9"/>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row>
    <row r="238" spans="4:116" ht="18.75">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9"/>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row>
    <row r="239" spans="4:116" ht="18.75">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9"/>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row>
    <row r="240" spans="4:116" ht="18.75">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9"/>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row>
    <row r="241" spans="4:116" ht="18.75">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9"/>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row>
    <row r="242" spans="4:116" ht="18.75">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9"/>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row>
    <row r="243" spans="4:116" ht="18.75">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9"/>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row>
    <row r="244" spans="4:116" ht="18.75">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9"/>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row>
    <row r="245" spans="4:116" ht="18.75">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9"/>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row>
    <row r="246" spans="4:116" ht="18.75">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9"/>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row>
    <row r="247" spans="4:116" ht="18.75">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9"/>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row>
    <row r="248" spans="4:116" ht="18.75">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9"/>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row>
    <row r="249" spans="4:116" ht="18.75">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9"/>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row>
    <row r="250" spans="4:116" ht="18.75">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9"/>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row>
    <row r="251" spans="4:116" ht="18.75">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9"/>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row>
    <row r="252" spans="4:116" ht="18.75">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9"/>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row>
    <row r="253" spans="4:116" ht="18.75">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9"/>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row>
    <row r="254" spans="4:116" ht="18.75">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9"/>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row>
    <row r="255" spans="4:116" ht="18.75">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9"/>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row>
    <row r="256" spans="4:116" ht="18.75">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9"/>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row>
    <row r="257" spans="4:116" ht="18.75">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9"/>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row>
    <row r="258" spans="4:116" ht="18.75">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9"/>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row>
    <row r="259" spans="4:116" ht="18.75">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9"/>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row>
    <row r="260" spans="4:116" ht="18.75">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9"/>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row>
    <row r="261" spans="4:116" ht="18.75">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9"/>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row>
    <row r="262" spans="4:116" ht="18.75">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9"/>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row>
    <row r="263" spans="4:116" ht="18.75">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9"/>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row>
    <row r="264" spans="4:116" ht="18.75">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9"/>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row>
    <row r="265" spans="4:116" ht="18.75">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9"/>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row>
    <row r="266" spans="4:116" ht="18.75">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9"/>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row>
    <row r="267" spans="4:116" ht="18.75">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9"/>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row>
    <row r="268" spans="4:116" ht="18.75">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9"/>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row>
    <row r="269" spans="4:116" ht="18.75">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9"/>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row>
    <row r="270" spans="4:116" ht="18.75">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9"/>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row>
    <row r="271" spans="4:116" ht="18.75">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9"/>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row>
    <row r="272" spans="4:116" ht="18.75">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9"/>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row>
    <row r="273" spans="4:116" ht="18.75">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9"/>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row>
    <row r="274" spans="4:116" ht="18.75">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9"/>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row>
    <row r="275" spans="4:116" ht="18.75">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9"/>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row>
    <row r="276" spans="4:116" ht="18.75">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9"/>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row>
    <row r="277" spans="4:116" ht="18.75">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9"/>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row>
    <row r="278" spans="4:116" ht="18.75">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9"/>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row>
    <row r="279" spans="4:116" ht="18.75">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9"/>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row>
    <row r="280" spans="4:116" ht="18.75">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9"/>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row>
    <row r="281" spans="4:116" ht="18.75">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9"/>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row>
    <row r="282" spans="4:116" ht="18.75">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9"/>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row>
    <row r="283" spans="4:116" ht="18.75">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9"/>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row>
    <row r="284" spans="4:116" ht="18.75">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9"/>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row>
    <row r="285" spans="4:116" ht="18.75">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9"/>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row>
    <row r="286" spans="4:116" ht="18.75">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9"/>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row>
    <row r="287" spans="4:116" ht="18.75">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9"/>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row>
    <row r="288" spans="4:116" ht="18.75">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9"/>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row>
    <row r="289" spans="4:116" ht="18.75">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9"/>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row>
    <row r="290" spans="4:116" ht="18.75">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9"/>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row>
    <row r="291" spans="4:116" ht="18.75">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9"/>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row>
    <row r="292" spans="4:116" ht="18.75">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9"/>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row>
    <row r="293" spans="4:116" ht="18.75">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9"/>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row>
    <row r="294" spans="4:116" ht="18.75">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9"/>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row>
    <row r="295" spans="4:116" ht="18.75">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9"/>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row>
    <row r="296" spans="4:116" ht="18.75">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9"/>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row>
    <row r="297" spans="4:116" ht="18.75">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9"/>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row>
    <row r="298" spans="4:116" ht="18.75">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9"/>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row>
    <row r="299" spans="4:116" ht="18.75">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9"/>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row>
    <row r="300" spans="4:116" ht="18.75">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9"/>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row>
    <row r="301" spans="4:116" ht="18.75">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9"/>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row>
    <row r="302" spans="4:116" ht="18.75">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9"/>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row>
    <row r="303" spans="4:116" ht="18.75">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9"/>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row>
    <row r="304" spans="4:116" ht="18.75">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9"/>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row>
    <row r="305" spans="4:116" ht="18.75">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9"/>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row>
    <row r="306" spans="4:116" ht="18.75">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9"/>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row>
    <row r="307" spans="4:116" ht="18.75">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9"/>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row>
    <row r="308" spans="4:116" ht="18.75">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9"/>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row>
    <row r="309" spans="4:116" ht="18.75">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9"/>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row>
    <row r="310" spans="4:116" ht="18.75">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9"/>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row>
    <row r="311" spans="4:116" ht="18.75">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9"/>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row>
    <row r="312" spans="4:116" ht="18.75">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9"/>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row>
    <row r="313" spans="4:116" ht="18.75">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9"/>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row>
    <row r="314" spans="4:116" ht="18.75">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9"/>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row>
    <row r="315" spans="4:116" ht="18.75">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9"/>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row>
    <row r="316" spans="4:116" ht="18.75">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9"/>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row>
    <row r="317" spans="4:116" ht="18.75">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9"/>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row>
    <row r="318" spans="4:116" ht="18.75">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9"/>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row>
    <row r="319" spans="4:116" ht="18.75">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9"/>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row>
    <row r="320" spans="4:116" ht="18.75">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9"/>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row>
    <row r="321" spans="4:116" ht="18.75">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9"/>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row>
    <row r="322" spans="4:116" ht="18.75">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9"/>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row>
    <row r="323" spans="4:116" ht="18.75">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9"/>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row>
    <row r="324" spans="4:116" ht="18.75">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9"/>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row>
    <row r="325" spans="4:116" ht="18.75">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9"/>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row>
    <row r="326" spans="4:116" ht="18.75">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9"/>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row>
    <row r="327" spans="4:116" ht="18.75">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9"/>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row>
    <row r="328" spans="4:116" ht="18.75">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9"/>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row>
    <row r="329" spans="4:116" ht="18.75">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9"/>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row>
    <row r="330" spans="4:116" ht="18.75">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9"/>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row>
    <row r="331" spans="4:116" ht="18.75">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9"/>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row>
    <row r="332" spans="4:116" ht="18.75">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9"/>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row>
    <row r="333" spans="4:116" ht="18.75">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9"/>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row>
    <row r="334" spans="4:116" ht="18.75">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9"/>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row>
    <row r="335" spans="4:116" ht="18.75">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9"/>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row>
    <row r="336" spans="4:116" ht="18.75">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9"/>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row>
    <row r="337" spans="4:116" ht="18.75">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9"/>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row>
    <row r="338" spans="4:116" ht="18.75">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9"/>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row>
    <row r="339" spans="4:116" ht="18.75">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9"/>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row>
    <row r="340" spans="4:116" ht="18.75">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9"/>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row>
    <row r="341" spans="4:116" ht="18.75">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9"/>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row>
    <row r="342" spans="4:116" ht="18.75">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9"/>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row>
    <row r="343" spans="4:116" ht="18.75">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9"/>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row>
    <row r="344" spans="4:116" ht="18.75">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9"/>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row>
    <row r="345" spans="4:116" ht="18.75">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9"/>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row>
    <row r="346" spans="4:116" ht="18.75">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9"/>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row>
    <row r="347" spans="4:116" ht="18.75">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9"/>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row>
    <row r="348" spans="4:116" ht="18.75">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9"/>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row>
    <row r="349" spans="4:116" ht="18.75">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9"/>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row>
    <row r="350" spans="4:116" ht="18.75">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9"/>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row>
    <row r="351" spans="4:116" ht="18.75">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9"/>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row>
    <row r="352" spans="4:116" ht="18.75">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9"/>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row>
    <row r="353" spans="4:116" ht="18.75">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9"/>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row>
    <row r="354" spans="4:116" ht="18.75">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9"/>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row>
    <row r="355" spans="4:116" ht="18.75">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9"/>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row>
    <row r="356" spans="4:116" ht="18.75">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9"/>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row>
    <row r="357" spans="4:116" ht="18.75">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9"/>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row>
    <row r="358" spans="4:116" ht="18.75">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9"/>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row>
    <row r="359" spans="4:116" ht="18.75">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9"/>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row>
    <row r="360" spans="4:116" ht="18.75">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9"/>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row>
    <row r="361" spans="4:116" ht="18.75">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9"/>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row>
    <row r="362" spans="4:116" ht="18.75">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9"/>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row>
    <row r="363" spans="4:116" ht="18.75">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9"/>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row>
    <row r="364" spans="4:116" ht="18.75">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9"/>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row>
    <row r="365" spans="4:116" ht="18.75">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9"/>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row>
    <row r="366" spans="4:116" ht="18.75">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9"/>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row>
    <row r="367" spans="4:116" ht="18.75">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9"/>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row>
    <row r="368" spans="4:116" ht="18.75">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9"/>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row>
    <row r="369" spans="4:116" ht="18.75">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9"/>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row>
    <row r="370" spans="4:116" ht="18.75">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9"/>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row>
    <row r="371" spans="4:116" ht="18.75">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9"/>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row>
    <row r="372" spans="4:116" ht="18.75">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9"/>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row>
    <row r="373" spans="4:116" ht="18.75">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9"/>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row>
    <row r="374" spans="4:116" ht="18.75">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9"/>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row>
    <row r="375" spans="4:116" ht="18.75">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9"/>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row>
    <row r="376" spans="4:116" ht="18.75">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9"/>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row>
    <row r="377" spans="4:116" ht="18.75">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9"/>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row>
    <row r="378" spans="4:116" ht="18.75">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9"/>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row>
    <row r="379" spans="4:116" ht="18.75">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9"/>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row>
    <row r="380" spans="4:116" ht="18.75">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9"/>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row>
    <row r="381" spans="4:116" ht="18.75">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9"/>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row>
    <row r="382" spans="4:116" ht="18.75">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9"/>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row>
    <row r="383" spans="4:116" ht="18.75">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9"/>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row>
    <row r="384" spans="4:116" ht="18.75">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9"/>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row>
    <row r="385" spans="4:116" ht="18.75">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9"/>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row>
    <row r="386" spans="4:116" ht="18.75">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9"/>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row>
    <row r="387" spans="4:116" ht="18.75">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9"/>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row>
    <row r="388" spans="4:116" ht="18.75">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9"/>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row>
    <row r="389" spans="4:116" ht="18.75">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9"/>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row>
    <row r="390" spans="4:116" ht="18.75">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9"/>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row>
    <row r="391" spans="4:116" ht="18.75">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9"/>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row>
    <row r="392" spans="4:116" ht="18.75">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9"/>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row>
    <row r="393" spans="4:116" ht="18.75">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9"/>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row>
    <row r="394" spans="4:116" ht="18.75">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9"/>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row>
    <row r="395" spans="4:116" ht="18.75">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9"/>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row>
    <row r="396" spans="4:116" ht="18.75">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9"/>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row>
    <row r="397" spans="4:116" ht="18.75">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9"/>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row>
    <row r="398" spans="4:116" ht="18.75">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9"/>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row>
    <row r="399" spans="4:116" ht="18.75">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9"/>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row>
    <row r="400" spans="4:116" ht="18.75">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9"/>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row>
    <row r="401" spans="4:116" ht="18.75">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9"/>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row>
    <row r="402" spans="4:116" ht="18.75">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9"/>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row>
    <row r="403" spans="4:116" ht="18.75">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9"/>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row>
    <row r="404" spans="4:116" ht="18.75">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9"/>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row>
    <row r="405" spans="4:116" ht="18.75">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9"/>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row>
    <row r="406" spans="4:116" ht="18.75">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9"/>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row>
    <row r="407" spans="4:116" ht="18.75">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9"/>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row>
    <row r="408" spans="4:116" ht="18.75">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9"/>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row>
    <row r="409" spans="4:116" ht="18.75">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9"/>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row>
    <row r="410" spans="4:116" ht="18.75">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9"/>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row>
    <row r="411" spans="4:116" ht="18.75">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9"/>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row>
    <row r="412" spans="4:116" ht="18.75">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9"/>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row>
    <row r="413" spans="4:116" ht="18.75">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9"/>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row>
    <row r="414" spans="4:116" ht="18.75">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9"/>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row>
    <row r="415" spans="4:116" ht="18.75">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9"/>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row>
    <row r="416" spans="4:116" ht="18.75">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9"/>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row>
    <row r="417" spans="4:116" ht="18.75">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9"/>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row>
    <row r="418" spans="4:116" ht="18.75">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9"/>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row>
    <row r="419" spans="4:116" ht="18.75">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9"/>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row>
    <row r="420" spans="4:116" ht="18.75">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9"/>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row>
    <row r="421" spans="4:116" ht="18.75">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9"/>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row>
    <row r="422" spans="4:116" ht="18.75">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9"/>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row>
    <row r="423" spans="4:116" ht="18.75">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9"/>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row>
    <row r="424" spans="4:116" ht="18.75">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9"/>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row>
    <row r="425" spans="4:116" ht="18.75">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9"/>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row>
    <row r="426" spans="4:116" ht="18.75">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9"/>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row>
    <row r="427" spans="4:116" ht="18.75">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9"/>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row>
    <row r="428" spans="4:116" ht="18.75">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9"/>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O64"/>
  <sheetViews>
    <sheetView zoomScale="80" zoomScaleNormal="80" zoomScalePageLayoutView="0" workbookViewId="0" topLeftCell="A1">
      <pane xSplit="2" ySplit="2" topLeftCell="P13" activePane="bottomRight" state="frozen"/>
      <selection pane="topLeft" activeCell="A1" sqref="A1"/>
      <selection pane="topRight" activeCell="C1" sqref="C1"/>
      <selection pane="bottomLeft" activeCell="A3" sqref="A3"/>
      <selection pane="bottomRight" activeCell="A21" sqref="A21:IV25"/>
    </sheetView>
  </sheetViews>
  <sheetFormatPr defaultColWidth="30.421875" defaultRowHeight="15"/>
  <cols>
    <col min="1" max="1" width="51.7109375" style="5" customWidth="1"/>
    <col min="2" max="2" width="23.57421875" style="7" customWidth="1"/>
    <col min="3" max="3" width="16.8515625" style="5" customWidth="1"/>
    <col min="4" max="16384" width="30.421875" style="5" customWidth="1"/>
  </cols>
  <sheetData>
    <row r="1" spans="1:145" s="8" customFormat="1" ht="28.5" customHeight="1">
      <c r="A1" s="2" t="s">
        <v>8</v>
      </c>
      <c r="B1" s="2"/>
      <c r="C1" s="2"/>
      <c r="D1" s="9">
        <v>36861</v>
      </c>
      <c r="E1" s="9">
        <v>37226</v>
      </c>
      <c r="F1" s="9">
        <v>37591</v>
      </c>
      <c r="G1" s="9">
        <v>37956</v>
      </c>
      <c r="H1" s="9">
        <v>38322</v>
      </c>
      <c r="I1" s="9">
        <v>38687</v>
      </c>
      <c r="J1" s="9">
        <v>39052</v>
      </c>
      <c r="K1" s="9">
        <v>39417</v>
      </c>
      <c r="L1" s="9">
        <v>39783</v>
      </c>
      <c r="M1" s="9">
        <v>40148</v>
      </c>
      <c r="N1" s="9">
        <v>40513</v>
      </c>
      <c r="O1" s="9">
        <v>40878</v>
      </c>
      <c r="P1" s="9">
        <v>41244</v>
      </c>
      <c r="Q1" s="9">
        <v>41609</v>
      </c>
      <c r="R1" s="9">
        <v>41974</v>
      </c>
      <c r="S1" s="9">
        <v>42339</v>
      </c>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row>
    <row r="2" spans="1:116" s="48" customFormat="1" ht="27.75" customHeight="1">
      <c r="A2" s="40" t="s">
        <v>33</v>
      </c>
      <c r="B2" s="43"/>
      <c r="C2" s="42" t="s">
        <v>9</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row>
    <row r="3" spans="1:19" ht="28.5" customHeight="1">
      <c r="A3" s="3"/>
      <c r="B3" s="4" t="s">
        <v>26</v>
      </c>
      <c r="C3" s="3"/>
      <c r="D3" s="11">
        <v>2</v>
      </c>
      <c r="E3" s="11">
        <v>4</v>
      </c>
      <c r="F3" s="11" t="s">
        <v>47</v>
      </c>
      <c r="G3" s="11" t="s">
        <v>47</v>
      </c>
      <c r="H3" s="11" t="s">
        <v>47</v>
      </c>
      <c r="I3" s="11" t="s">
        <v>47</v>
      </c>
      <c r="J3" s="11">
        <v>3</v>
      </c>
      <c r="K3" s="11">
        <v>2</v>
      </c>
      <c r="L3" s="11">
        <v>2</v>
      </c>
      <c r="M3" s="11">
        <v>0</v>
      </c>
      <c r="N3" s="11">
        <v>0</v>
      </c>
      <c r="O3" s="11">
        <v>1</v>
      </c>
      <c r="P3" s="11">
        <v>0</v>
      </c>
      <c r="Q3" s="11">
        <v>0</v>
      </c>
      <c r="R3" s="14">
        <v>1</v>
      </c>
      <c r="S3" s="14">
        <v>1</v>
      </c>
    </row>
    <row r="4" spans="1:19" ht="28.5" customHeight="1">
      <c r="A4" s="3"/>
      <c r="B4" s="4" t="s">
        <v>27</v>
      </c>
      <c r="C4" s="3"/>
      <c r="D4" s="11">
        <v>1</v>
      </c>
      <c r="E4" s="11">
        <v>0</v>
      </c>
      <c r="F4" s="11">
        <v>1</v>
      </c>
      <c r="G4" s="11">
        <v>1</v>
      </c>
      <c r="H4" s="11">
        <v>0</v>
      </c>
      <c r="I4" s="11">
        <v>0</v>
      </c>
      <c r="J4" s="11">
        <v>1</v>
      </c>
      <c r="K4" s="11">
        <v>0</v>
      </c>
      <c r="L4" s="11">
        <v>3</v>
      </c>
      <c r="M4" s="11" t="s">
        <v>47</v>
      </c>
      <c r="N4" s="11"/>
      <c r="O4" s="11">
        <v>1</v>
      </c>
      <c r="P4" s="11"/>
      <c r="Q4" s="11">
        <v>1</v>
      </c>
      <c r="R4" s="5">
        <v>1</v>
      </c>
      <c r="S4" s="5">
        <v>3</v>
      </c>
    </row>
    <row r="5" spans="1:18" ht="28.5" customHeight="1">
      <c r="A5" s="3"/>
      <c r="B5" s="4" t="s">
        <v>28</v>
      </c>
      <c r="C5" s="3"/>
      <c r="D5" s="11">
        <v>2</v>
      </c>
      <c r="E5" s="11">
        <v>0</v>
      </c>
      <c r="F5" s="11">
        <v>1</v>
      </c>
      <c r="G5" s="11">
        <v>0</v>
      </c>
      <c r="H5" s="11">
        <v>2</v>
      </c>
      <c r="I5" s="11">
        <v>0</v>
      </c>
      <c r="J5" s="11">
        <v>1</v>
      </c>
      <c r="K5" s="11">
        <v>0</v>
      </c>
      <c r="L5" s="11">
        <v>0</v>
      </c>
      <c r="M5" s="11">
        <v>1</v>
      </c>
      <c r="N5" s="11">
        <v>0</v>
      </c>
      <c r="O5" s="11">
        <v>0</v>
      </c>
      <c r="P5" s="11">
        <v>1</v>
      </c>
      <c r="Q5" s="11">
        <v>0</v>
      </c>
      <c r="R5" s="14">
        <v>0</v>
      </c>
    </row>
    <row r="6" spans="1:18" ht="28.5" customHeight="1">
      <c r="A6" s="3"/>
      <c r="B6" s="4" t="s">
        <v>29</v>
      </c>
      <c r="C6" s="3"/>
      <c r="D6" s="11">
        <v>0</v>
      </c>
      <c r="E6" s="11">
        <v>0</v>
      </c>
      <c r="F6" s="11">
        <v>0</v>
      </c>
      <c r="G6" s="11">
        <v>0</v>
      </c>
      <c r="H6" s="11">
        <v>0</v>
      </c>
      <c r="I6" s="11">
        <v>0</v>
      </c>
      <c r="J6" s="11">
        <v>0</v>
      </c>
      <c r="K6" s="11">
        <v>0</v>
      </c>
      <c r="L6" s="11">
        <v>0</v>
      </c>
      <c r="M6" s="11" t="s">
        <v>47</v>
      </c>
      <c r="N6" s="11"/>
      <c r="O6" s="11">
        <v>2</v>
      </c>
      <c r="P6" s="11">
        <v>0</v>
      </c>
      <c r="Q6" s="11">
        <v>0</v>
      </c>
      <c r="R6" s="11">
        <v>0</v>
      </c>
    </row>
    <row r="7" spans="1:17" ht="28.5" customHeight="1">
      <c r="A7" s="3"/>
      <c r="B7" s="4" t="s">
        <v>0</v>
      </c>
      <c r="C7" s="3"/>
      <c r="D7" s="11">
        <v>0</v>
      </c>
      <c r="E7" s="11">
        <v>0</v>
      </c>
      <c r="F7" s="11">
        <v>0</v>
      </c>
      <c r="G7" s="11">
        <v>0</v>
      </c>
      <c r="H7" s="11">
        <v>0</v>
      </c>
      <c r="I7" s="11">
        <v>0</v>
      </c>
      <c r="J7" s="11">
        <v>0</v>
      </c>
      <c r="K7" s="11">
        <v>0</v>
      </c>
      <c r="L7" s="11">
        <v>0</v>
      </c>
      <c r="M7" s="5">
        <v>0</v>
      </c>
      <c r="N7" s="5">
        <v>0</v>
      </c>
      <c r="O7" s="11">
        <v>0</v>
      </c>
      <c r="Q7" s="11"/>
    </row>
    <row r="8" spans="1:116" s="48" customFormat="1" ht="27.75" customHeight="1">
      <c r="A8" s="40" t="s">
        <v>34</v>
      </c>
      <c r="B8" s="43"/>
      <c r="C8" s="42" t="s">
        <v>9</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row>
    <row r="9" spans="1:19" s="78" customFormat="1" ht="28.5" customHeight="1">
      <c r="A9" s="80"/>
      <c r="B9" s="69" t="s">
        <v>26</v>
      </c>
      <c r="C9" s="80"/>
      <c r="D9" s="83">
        <v>6.34</v>
      </c>
      <c r="E9" s="83">
        <v>22.88</v>
      </c>
      <c r="F9" s="83" t="s">
        <v>47</v>
      </c>
      <c r="G9" s="83" t="s">
        <v>47</v>
      </c>
      <c r="H9" s="83" t="s">
        <v>47</v>
      </c>
      <c r="I9" s="83" t="s">
        <v>47</v>
      </c>
      <c r="J9" s="83">
        <v>132.01</v>
      </c>
      <c r="K9" s="83">
        <v>49.15</v>
      </c>
      <c r="L9" s="83">
        <v>712.91</v>
      </c>
      <c r="M9" s="83">
        <v>0</v>
      </c>
      <c r="N9" s="83">
        <v>0</v>
      </c>
      <c r="O9" s="83">
        <v>50.65</v>
      </c>
      <c r="P9" s="83">
        <v>0</v>
      </c>
      <c r="Q9" s="83">
        <v>0</v>
      </c>
      <c r="R9" s="84">
        <v>7.14367</v>
      </c>
      <c r="S9" s="84">
        <v>35.554</v>
      </c>
    </row>
    <row r="10" spans="1:19" s="78" customFormat="1" ht="28.5" customHeight="1">
      <c r="A10" s="80"/>
      <c r="B10" s="69" t="s">
        <v>27</v>
      </c>
      <c r="C10" s="80"/>
      <c r="D10" s="83">
        <v>0</v>
      </c>
      <c r="E10" s="83">
        <v>0</v>
      </c>
      <c r="F10" s="83">
        <v>0</v>
      </c>
      <c r="G10" s="83">
        <v>3.7334762415148273</v>
      </c>
      <c r="H10" s="83">
        <v>0</v>
      </c>
      <c r="I10" s="83">
        <v>0</v>
      </c>
      <c r="J10" s="83">
        <v>18.61031395643765</v>
      </c>
      <c r="K10" s="83">
        <v>0</v>
      </c>
      <c r="L10" s="83">
        <v>50.310385953292204</v>
      </c>
      <c r="M10" s="83"/>
      <c r="N10" s="83"/>
      <c r="O10" s="83">
        <v>17.08645</v>
      </c>
      <c r="P10" s="83"/>
      <c r="Q10" s="83">
        <v>2.54128</v>
      </c>
      <c r="R10" s="83">
        <v>2.89724</v>
      </c>
      <c r="S10" s="78">
        <v>19.221737247744183</v>
      </c>
    </row>
    <row r="11" spans="1:18" s="78" customFormat="1" ht="28.5" customHeight="1">
      <c r="A11" s="80"/>
      <c r="B11" s="69" t="s">
        <v>28</v>
      </c>
      <c r="C11" s="80"/>
      <c r="D11" s="83">
        <v>3.622614168949668</v>
      </c>
      <c r="E11" s="83">
        <v>0</v>
      </c>
      <c r="F11" s="83">
        <v>2.591002205050835</v>
      </c>
      <c r="G11" s="83">
        <v>0</v>
      </c>
      <c r="H11" s="83">
        <v>16.38511667500676</v>
      </c>
      <c r="I11" s="83">
        <v>0</v>
      </c>
      <c r="J11" s="83">
        <v>41.029263138552004</v>
      </c>
      <c r="K11" s="83">
        <v>0</v>
      </c>
      <c r="L11" s="83">
        <v>0</v>
      </c>
      <c r="M11" s="83">
        <v>3.833090794052515</v>
      </c>
      <c r="N11" s="83" t="s">
        <v>47</v>
      </c>
      <c r="O11" s="83">
        <v>0</v>
      </c>
      <c r="P11" s="83">
        <v>65</v>
      </c>
      <c r="Q11" s="83">
        <v>0</v>
      </c>
      <c r="R11" s="84">
        <v>0</v>
      </c>
    </row>
    <row r="12" spans="1:18" s="78" customFormat="1" ht="28.5" customHeight="1">
      <c r="A12" s="80"/>
      <c r="B12" s="69" t="s">
        <v>29</v>
      </c>
      <c r="C12" s="80"/>
      <c r="D12" s="83">
        <v>0</v>
      </c>
      <c r="E12" s="83">
        <v>0</v>
      </c>
      <c r="F12" s="83">
        <v>0</v>
      </c>
      <c r="G12" s="83">
        <v>0</v>
      </c>
      <c r="H12" s="83">
        <v>0</v>
      </c>
      <c r="I12" s="83">
        <v>0</v>
      </c>
      <c r="J12" s="83">
        <v>0</v>
      </c>
      <c r="K12" s="83">
        <v>0</v>
      </c>
      <c r="L12" s="83">
        <v>0</v>
      </c>
      <c r="M12" s="83"/>
      <c r="N12" s="83"/>
      <c r="O12" s="83">
        <v>90.9</v>
      </c>
      <c r="P12" s="83">
        <v>0</v>
      </c>
      <c r="Q12" s="83">
        <v>0</v>
      </c>
      <c r="R12" s="78">
        <v>0</v>
      </c>
    </row>
    <row r="13" spans="1:17" s="78" customFormat="1" ht="28.5" customHeight="1">
      <c r="A13" s="80"/>
      <c r="B13" s="69" t="s">
        <v>0</v>
      </c>
      <c r="C13" s="80"/>
      <c r="D13" s="83">
        <v>0</v>
      </c>
      <c r="E13" s="83">
        <v>0</v>
      </c>
      <c r="F13" s="83">
        <v>0</v>
      </c>
      <c r="G13" s="83">
        <v>0</v>
      </c>
      <c r="H13" s="83">
        <v>0</v>
      </c>
      <c r="I13" s="83">
        <v>0</v>
      </c>
      <c r="J13" s="83">
        <v>0</v>
      </c>
      <c r="K13" s="83">
        <v>0</v>
      </c>
      <c r="L13" s="83">
        <v>0</v>
      </c>
      <c r="M13" s="83">
        <v>0</v>
      </c>
      <c r="N13" s="83">
        <v>0</v>
      </c>
      <c r="O13" s="83">
        <v>0</v>
      </c>
      <c r="P13" s="83"/>
      <c r="Q13" s="83"/>
    </row>
    <row r="14" spans="1:116" s="48" customFormat="1" ht="27.75" customHeight="1">
      <c r="A14" s="40" t="s">
        <v>10</v>
      </c>
      <c r="B14" s="43"/>
      <c r="C14" s="42" t="s">
        <v>9</v>
      </c>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row>
    <row r="15" spans="1:19" ht="28.5" customHeight="1">
      <c r="A15" s="3"/>
      <c r="B15" s="4" t="s">
        <v>26</v>
      </c>
      <c r="D15" s="3" t="s">
        <v>47</v>
      </c>
      <c r="E15" s="5" t="s">
        <v>47</v>
      </c>
      <c r="F15" s="5" t="s">
        <v>47</v>
      </c>
      <c r="G15" s="5">
        <v>1</v>
      </c>
      <c r="H15" s="5">
        <v>1</v>
      </c>
      <c r="I15" s="5" t="s">
        <v>47</v>
      </c>
      <c r="J15" s="5">
        <v>1</v>
      </c>
      <c r="K15" s="5">
        <v>4</v>
      </c>
      <c r="L15" s="5">
        <v>2</v>
      </c>
      <c r="M15" s="5">
        <v>0</v>
      </c>
      <c r="N15" s="5">
        <v>4</v>
      </c>
      <c r="Q15" s="11">
        <v>0</v>
      </c>
      <c r="R15" s="11">
        <v>3</v>
      </c>
      <c r="S15" s="7">
        <v>1</v>
      </c>
    </row>
    <row r="16" spans="1:19" ht="28.5" customHeight="1">
      <c r="A16" s="3"/>
      <c r="B16" s="4" t="s">
        <v>27</v>
      </c>
      <c r="D16" s="3">
        <v>0</v>
      </c>
      <c r="E16" s="5">
        <v>0</v>
      </c>
      <c r="F16" s="5">
        <v>0</v>
      </c>
      <c r="G16" s="5">
        <v>0</v>
      </c>
      <c r="H16" s="5">
        <v>0</v>
      </c>
      <c r="I16" s="5">
        <v>0</v>
      </c>
      <c r="J16" s="5">
        <v>0</v>
      </c>
      <c r="K16" s="5">
        <v>0</v>
      </c>
      <c r="L16" s="5">
        <v>0</v>
      </c>
      <c r="O16" s="5">
        <v>0</v>
      </c>
      <c r="Q16" s="11"/>
      <c r="R16" s="11">
        <v>0</v>
      </c>
      <c r="S16" s="5">
        <v>2</v>
      </c>
    </row>
    <row r="17" spans="1:18" ht="28.5" customHeight="1">
      <c r="A17" s="3"/>
      <c r="B17" s="4" t="s">
        <v>28</v>
      </c>
      <c r="D17" s="3">
        <v>0</v>
      </c>
      <c r="E17" s="5">
        <v>0</v>
      </c>
      <c r="F17" s="5">
        <v>0</v>
      </c>
      <c r="G17" s="5">
        <v>0</v>
      </c>
      <c r="H17" s="5">
        <v>0</v>
      </c>
      <c r="I17" s="5">
        <v>0</v>
      </c>
      <c r="J17" s="5">
        <v>0</v>
      </c>
      <c r="K17" s="5">
        <v>0</v>
      </c>
      <c r="L17" s="5">
        <v>0</v>
      </c>
      <c r="M17" s="5">
        <v>0</v>
      </c>
      <c r="N17" s="5">
        <v>0</v>
      </c>
      <c r="O17" s="5">
        <v>0</v>
      </c>
      <c r="P17" s="5">
        <v>0</v>
      </c>
      <c r="Q17" s="11">
        <v>1</v>
      </c>
      <c r="R17" s="11">
        <v>0</v>
      </c>
    </row>
    <row r="18" spans="1:18" ht="28.5" customHeight="1">
      <c r="A18" s="3"/>
      <c r="B18" s="4" t="s">
        <v>29</v>
      </c>
      <c r="D18" s="3">
        <v>0</v>
      </c>
      <c r="E18" s="5">
        <v>0</v>
      </c>
      <c r="F18" s="5">
        <v>0</v>
      </c>
      <c r="G18" s="5">
        <v>0</v>
      </c>
      <c r="H18" s="5">
        <v>0</v>
      </c>
      <c r="I18" s="5">
        <v>0</v>
      </c>
      <c r="J18" s="5">
        <v>0</v>
      </c>
      <c r="K18" s="5">
        <v>0</v>
      </c>
      <c r="L18" s="5">
        <v>0</v>
      </c>
      <c r="O18" s="5">
        <v>0</v>
      </c>
      <c r="P18" s="5">
        <v>0</v>
      </c>
      <c r="Q18" s="11">
        <v>0</v>
      </c>
      <c r="R18" s="11">
        <v>0</v>
      </c>
    </row>
    <row r="19" spans="1:18" ht="28.5" customHeight="1">
      <c r="A19" s="3"/>
      <c r="B19" s="4" t="s">
        <v>0</v>
      </c>
      <c r="D19" s="3">
        <v>0</v>
      </c>
      <c r="E19" s="5">
        <v>0</v>
      </c>
      <c r="F19" s="5">
        <v>0</v>
      </c>
      <c r="G19" s="5">
        <v>0</v>
      </c>
      <c r="H19" s="5">
        <v>0</v>
      </c>
      <c r="I19" s="5">
        <v>0</v>
      </c>
      <c r="J19" s="5">
        <v>0</v>
      </c>
      <c r="K19" s="5">
        <v>0</v>
      </c>
      <c r="L19" s="5">
        <v>0</v>
      </c>
      <c r="M19" s="5">
        <v>0</v>
      </c>
      <c r="N19" s="5">
        <v>0</v>
      </c>
      <c r="O19" s="5">
        <v>0</v>
      </c>
      <c r="Q19" s="11"/>
      <c r="R19" s="11"/>
    </row>
    <row r="20" spans="1:116" s="48" customFormat="1" ht="27.75" customHeight="1">
      <c r="A20" s="42" t="s">
        <v>11</v>
      </c>
      <c r="B20" s="43"/>
      <c r="C20" s="42"/>
      <c r="D20" s="47"/>
      <c r="E20" s="47"/>
      <c r="F20" s="47"/>
      <c r="G20" s="47"/>
      <c r="H20" s="47"/>
      <c r="I20" s="47"/>
      <c r="J20" s="47"/>
      <c r="K20" s="47"/>
      <c r="L20" s="47"/>
      <c r="M20" s="47"/>
      <c r="N20" s="47"/>
      <c r="O20" s="47"/>
      <c r="P20" s="47"/>
      <c r="Q20" s="44"/>
      <c r="R20" s="44"/>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row>
    <row r="21" spans="2:19" s="83" customFormat="1" ht="28.5" customHeight="1">
      <c r="B21" s="83" t="s">
        <v>26</v>
      </c>
      <c r="D21" s="83" t="s">
        <v>47</v>
      </c>
      <c r="E21" s="83" t="s">
        <v>47</v>
      </c>
      <c r="F21" s="83" t="s">
        <v>47</v>
      </c>
      <c r="G21" s="83">
        <v>2.34</v>
      </c>
      <c r="H21" s="83">
        <v>31.68</v>
      </c>
      <c r="I21" s="83" t="s">
        <v>47</v>
      </c>
      <c r="J21" s="83">
        <v>11.17</v>
      </c>
      <c r="K21" s="83">
        <v>138.93</v>
      </c>
      <c r="L21" s="83">
        <v>134.431369490005</v>
      </c>
      <c r="M21" s="83">
        <v>0</v>
      </c>
      <c r="N21" s="83">
        <v>322.90565288948466</v>
      </c>
      <c r="O21" s="83">
        <v>0</v>
      </c>
      <c r="P21" s="83">
        <v>437.91</v>
      </c>
      <c r="Q21" s="83">
        <v>0</v>
      </c>
      <c r="R21" s="83">
        <v>75.51904</v>
      </c>
      <c r="S21" s="83">
        <v>88.15</v>
      </c>
    </row>
    <row r="22" spans="2:19" s="83" customFormat="1" ht="28.5" customHeight="1">
      <c r="B22" s="83" t="s">
        <v>27</v>
      </c>
      <c r="D22" s="83">
        <v>0</v>
      </c>
      <c r="E22" s="83">
        <v>0</v>
      </c>
      <c r="F22" s="83">
        <v>0</v>
      </c>
      <c r="G22" s="83">
        <v>0</v>
      </c>
      <c r="H22" s="83">
        <v>0</v>
      </c>
      <c r="I22" s="83">
        <v>0</v>
      </c>
      <c r="J22" s="83">
        <v>0</v>
      </c>
      <c r="K22" s="83">
        <v>0</v>
      </c>
      <c r="L22" s="83">
        <v>0</v>
      </c>
      <c r="M22" s="83">
        <v>0</v>
      </c>
      <c r="O22" s="83">
        <v>0</v>
      </c>
      <c r="R22" s="83">
        <v>0</v>
      </c>
      <c r="S22" s="83">
        <v>84.98646592142681</v>
      </c>
    </row>
    <row r="23" spans="2:18" s="83" customFormat="1" ht="28.5" customHeight="1">
      <c r="B23" s="83" t="s">
        <v>28</v>
      </c>
      <c r="D23" s="83">
        <v>0</v>
      </c>
      <c r="E23" s="83">
        <v>0</v>
      </c>
      <c r="F23" s="83">
        <v>0</v>
      </c>
      <c r="G23" s="83">
        <v>0</v>
      </c>
      <c r="H23" s="83">
        <v>0</v>
      </c>
      <c r="I23" s="83">
        <v>0</v>
      </c>
      <c r="J23" s="83">
        <v>0</v>
      </c>
      <c r="K23" s="83">
        <v>0</v>
      </c>
      <c r="L23" s="83">
        <v>0</v>
      </c>
      <c r="M23" s="83">
        <v>0</v>
      </c>
      <c r="N23" s="83">
        <v>0</v>
      </c>
      <c r="O23" s="83">
        <v>0</v>
      </c>
      <c r="P23" s="83">
        <v>0</v>
      </c>
      <c r="Q23" s="83">
        <v>3.3</v>
      </c>
      <c r="R23" s="83">
        <v>0</v>
      </c>
    </row>
    <row r="24" spans="2:18" s="83" customFormat="1" ht="28.5" customHeight="1">
      <c r="B24" s="83" t="s">
        <v>29</v>
      </c>
      <c r="D24" s="83">
        <v>0</v>
      </c>
      <c r="E24" s="83">
        <v>0</v>
      </c>
      <c r="F24" s="83">
        <v>0</v>
      </c>
      <c r="G24" s="83">
        <v>0</v>
      </c>
      <c r="H24" s="83">
        <v>0</v>
      </c>
      <c r="I24" s="83">
        <v>0</v>
      </c>
      <c r="J24" s="83">
        <v>0</v>
      </c>
      <c r="K24" s="83">
        <v>0</v>
      </c>
      <c r="L24" s="83">
        <v>0</v>
      </c>
      <c r="O24" s="83">
        <v>0</v>
      </c>
      <c r="P24" s="83">
        <v>0</v>
      </c>
      <c r="Q24" s="83">
        <v>0</v>
      </c>
      <c r="R24" s="83">
        <v>0</v>
      </c>
    </row>
    <row r="25" spans="2:15" s="83" customFormat="1" ht="28.5" customHeight="1">
      <c r="B25" s="83" t="s">
        <v>0</v>
      </c>
      <c r="D25" s="83">
        <v>0</v>
      </c>
      <c r="E25" s="83">
        <v>0</v>
      </c>
      <c r="F25" s="83">
        <v>0</v>
      </c>
      <c r="G25" s="83">
        <v>0</v>
      </c>
      <c r="H25" s="83">
        <v>0</v>
      </c>
      <c r="I25" s="83">
        <v>0</v>
      </c>
      <c r="J25" s="83">
        <v>0</v>
      </c>
      <c r="K25" s="83">
        <v>0</v>
      </c>
      <c r="L25" s="83">
        <v>0</v>
      </c>
      <c r="M25" s="83">
        <v>0</v>
      </c>
      <c r="N25" s="83">
        <v>0</v>
      </c>
      <c r="O25" s="83">
        <v>0</v>
      </c>
    </row>
    <row r="26" spans="1:116" s="48" customFormat="1" ht="27.75" customHeight="1">
      <c r="A26" s="40" t="s">
        <v>12</v>
      </c>
      <c r="B26" s="43"/>
      <c r="C26" s="42" t="s">
        <v>9</v>
      </c>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row>
    <row r="27" spans="1:29" ht="28.5" customHeight="1">
      <c r="A27" s="3"/>
      <c r="B27" s="4" t="s">
        <v>26</v>
      </c>
      <c r="C27" s="3"/>
      <c r="D27" s="3">
        <v>0</v>
      </c>
      <c r="E27" s="3">
        <v>0</v>
      </c>
      <c r="F27" s="3">
        <v>0</v>
      </c>
      <c r="G27" s="3">
        <v>0</v>
      </c>
      <c r="H27" s="3">
        <v>0</v>
      </c>
      <c r="I27" s="3">
        <v>0</v>
      </c>
      <c r="J27" s="3">
        <v>0</v>
      </c>
      <c r="K27" s="3">
        <v>0</v>
      </c>
      <c r="L27" s="3">
        <v>1</v>
      </c>
      <c r="M27" s="3">
        <v>1</v>
      </c>
      <c r="N27" s="3">
        <v>0</v>
      </c>
      <c r="O27" s="3">
        <v>0</v>
      </c>
      <c r="P27" s="3">
        <v>0</v>
      </c>
      <c r="Q27" s="3"/>
      <c r="R27" s="3"/>
      <c r="S27" s="3"/>
      <c r="T27" s="3"/>
      <c r="U27" s="3"/>
      <c r="V27" s="3"/>
      <c r="W27" s="3"/>
      <c r="X27" s="3"/>
      <c r="Y27" s="3"/>
      <c r="Z27" s="3"/>
      <c r="AA27" s="3"/>
      <c r="AB27" s="3"/>
      <c r="AC27" s="3"/>
    </row>
    <row r="28" spans="1:29" ht="28.5" customHeight="1">
      <c r="A28" s="3"/>
      <c r="B28" s="4" t="s">
        <v>27</v>
      </c>
      <c r="C28" s="3"/>
      <c r="D28" s="3">
        <v>0</v>
      </c>
      <c r="E28" s="3">
        <v>0</v>
      </c>
      <c r="F28" s="3">
        <v>0</v>
      </c>
      <c r="G28" s="3">
        <v>0</v>
      </c>
      <c r="H28" s="3">
        <v>0</v>
      </c>
      <c r="I28" s="3">
        <v>0</v>
      </c>
      <c r="J28" s="3">
        <v>0</v>
      </c>
      <c r="K28" s="3">
        <v>0</v>
      </c>
      <c r="L28" s="3">
        <v>0</v>
      </c>
      <c r="M28" s="3"/>
      <c r="N28" s="3"/>
      <c r="O28" s="3">
        <v>1</v>
      </c>
      <c r="P28" s="3"/>
      <c r="Q28" s="3">
        <v>0</v>
      </c>
      <c r="R28" s="3">
        <v>0</v>
      </c>
      <c r="S28" s="3">
        <v>0</v>
      </c>
      <c r="T28" s="3"/>
      <c r="U28" s="3"/>
      <c r="V28" s="3"/>
      <c r="W28" s="3"/>
      <c r="X28" s="3"/>
      <c r="Y28" s="3"/>
      <c r="Z28" s="3"/>
      <c r="AA28" s="3"/>
      <c r="AB28" s="3"/>
      <c r="AC28" s="3"/>
    </row>
    <row r="29" spans="1:29" ht="28.5" customHeight="1">
      <c r="A29" s="3"/>
      <c r="B29" s="4" t="s">
        <v>28</v>
      </c>
      <c r="C29" s="3"/>
      <c r="D29" s="3">
        <v>0</v>
      </c>
      <c r="E29" s="3">
        <v>0</v>
      </c>
      <c r="F29" s="3">
        <v>0</v>
      </c>
      <c r="G29" s="3">
        <v>0</v>
      </c>
      <c r="H29" s="3">
        <v>0</v>
      </c>
      <c r="I29" s="3">
        <v>0</v>
      </c>
      <c r="J29" s="3">
        <v>0</v>
      </c>
      <c r="K29" s="3">
        <v>0</v>
      </c>
      <c r="L29" s="3">
        <v>0</v>
      </c>
      <c r="M29" s="3">
        <v>0</v>
      </c>
      <c r="N29" s="3">
        <v>0</v>
      </c>
      <c r="O29" s="3">
        <v>0</v>
      </c>
      <c r="P29" s="3">
        <v>0</v>
      </c>
      <c r="Q29" s="3">
        <v>0</v>
      </c>
      <c r="R29" s="3">
        <v>0</v>
      </c>
      <c r="S29" s="3">
        <v>0</v>
      </c>
      <c r="T29" s="3"/>
      <c r="U29" s="3"/>
      <c r="V29" s="3"/>
      <c r="W29" s="3"/>
      <c r="X29" s="3"/>
      <c r="Y29" s="3"/>
      <c r="Z29" s="3"/>
      <c r="AA29" s="3"/>
      <c r="AB29" s="3"/>
      <c r="AC29" s="3"/>
    </row>
    <row r="30" spans="1:29" ht="28.5" customHeight="1">
      <c r="A30" s="3"/>
      <c r="B30" s="4" t="s">
        <v>29</v>
      </c>
      <c r="C30" s="3"/>
      <c r="D30" s="3">
        <v>0</v>
      </c>
      <c r="E30" s="3">
        <v>0</v>
      </c>
      <c r="F30" s="3">
        <v>0</v>
      </c>
      <c r="G30" s="3">
        <v>0</v>
      </c>
      <c r="H30" s="3">
        <v>0</v>
      </c>
      <c r="I30" s="3">
        <v>0</v>
      </c>
      <c r="J30" s="3">
        <v>0</v>
      </c>
      <c r="K30" s="3">
        <v>0</v>
      </c>
      <c r="L30" s="3">
        <v>0</v>
      </c>
      <c r="M30" s="3"/>
      <c r="N30" s="3"/>
      <c r="O30" s="3">
        <v>0</v>
      </c>
      <c r="P30" s="3">
        <v>0</v>
      </c>
      <c r="Q30" s="3">
        <v>0</v>
      </c>
      <c r="R30" s="3">
        <v>0</v>
      </c>
      <c r="S30" s="3"/>
      <c r="T30" s="3"/>
      <c r="U30" s="3"/>
      <c r="V30" s="3"/>
      <c r="W30" s="3"/>
      <c r="X30" s="3"/>
      <c r="Y30" s="3"/>
      <c r="Z30" s="3"/>
      <c r="AA30" s="3"/>
      <c r="AB30" s="3"/>
      <c r="AC30" s="3"/>
    </row>
    <row r="31" spans="1:29" ht="28.5" customHeight="1">
      <c r="A31" s="3"/>
      <c r="B31" s="4" t="s">
        <v>0</v>
      </c>
      <c r="C31" s="3"/>
      <c r="D31" s="3">
        <v>0</v>
      </c>
      <c r="E31" s="3">
        <v>0</v>
      </c>
      <c r="F31" s="3">
        <v>0</v>
      </c>
      <c r="G31" s="3">
        <v>0</v>
      </c>
      <c r="H31" s="3">
        <v>0</v>
      </c>
      <c r="I31" s="3">
        <v>0</v>
      </c>
      <c r="J31" s="3">
        <v>0</v>
      </c>
      <c r="K31" s="3">
        <v>0</v>
      </c>
      <c r="L31" s="3">
        <v>0</v>
      </c>
      <c r="M31" s="3">
        <v>0</v>
      </c>
      <c r="N31" s="3">
        <v>0</v>
      </c>
      <c r="O31" s="3">
        <v>0</v>
      </c>
      <c r="P31" s="3"/>
      <c r="Q31" s="3"/>
      <c r="R31" s="3"/>
      <c r="S31" s="3"/>
      <c r="T31" s="3"/>
      <c r="U31" s="3"/>
      <c r="V31" s="3"/>
      <c r="W31" s="3"/>
      <c r="X31" s="3"/>
      <c r="Y31" s="3"/>
      <c r="Z31" s="3"/>
      <c r="AA31" s="3"/>
      <c r="AB31" s="3"/>
      <c r="AC31" s="3"/>
    </row>
    <row r="32" spans="1:116" s="48" customFormat="1" ht="27.75" customHeight="1">
      <c r="A32" s="40" t="s">
        <v>41</v>
      </c>
      <c r="B32" s="43"/>
      <c r="C32" s="42" t="s">
        <v>9</v>
      </c>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row>
    <row r="33" spans="2:29" ht="28.5" customHeight="1">
      <c r="B33" s="4" t="s">
        <v>26</v>
      </c>
      <c r="C33" s="3"/>
      <c r="D33" s="3">
        <v>0</v>
      </c>
      <c r="E33" s="3">
        <v>0</v>
      </c>
      <c r="F33" s="3">
        <v>0</v>
      </c>
      <c r="G33" s="3">
        <v>0</v>
      </c>
      <c r="H33" s="3">
        <v>0</v>
      </c>
      <c r="I33" s="3">
        <v>0</v>
      </c>
      <c r="J33" s="3">
        <v>0</v>
      </c>
      <c r="K33" s="3">
        <v>0</v>
      </c>
      <c r="L33" s="3">
        <v>205.02306509482315</v>
      </c>
      <c r="M33" s="3">
        <v>147.77</v>
      </c>
      <c r="N33" s="3">
        <v>0</v>
      </c>
      <c r="O33" s="3">
        <v>0</v>
      </c>
      <c r="P33" s="3">
        <v>0</v>
      </c>
      <c r="Q33" s="3">
        <v>0</v>
      </c>
      <c r="R33" s="3">
        <v>0</v>
      </c>
      <c r="S33" s="3">
        <v>0</v>
      </c>
      <c r="T33" s="3"/>
      <c r="U33" s="3"/>
      <c r="V33" s="3"/>
      <c r="W33" s="3"/>
      <c r="X33" s="3"/>
      <c r="Y33" s="3"/>
      <c r="Z33" s="3"/>
      <c r="AA33" s="3"/>
      <c r="AB33" s="3"/>
      <c r="AC33" s="3"/>
    </row>
    <row r="34" spans="2:29" ht="28.5" customHeight="1">
      <c r="B34" s="4" t="s">
        <v>27</v>
      </c>
      <c r="C34" s="3"/>
      <c r="D34" s="3">
        <v>0</v>
      </c>
      <c r="E34" s="3">
        <v>0</v>
      </c>
      <c r="F34" s="3">
        <v>0</v>
      </c>
      <c r="G34" s="3">
        <v>0</v>
      </c>
      <c r="H34" s="3">
        <v>0</v>
      </c>
      <c r="I34" s="3">
        <v>0</v>
      </c>
      <c r="J34" s="3">
        <v>0</v>
      </c>
      <c r="K34" s="3">
        <v>0</v>
      </c>
      <c r="L34" s="3">
        <v>0</v>
      </c>
      <c r="M34" s="3"/>
      <c r="N34" s="3"/>
      <c r="O34" s="3">
        <v>1.35</v>
      </c>
      <c r="P34" s="3"/>
      <c r="Q34" s="3">
        <v>0</v>
      </c>
      <c r="R34" s="3">
        <v>0</v>
      </c>
      <c r="S34" s="3">
        <v>0</v>
      </c>
      <c r="T34" s="3"/>
      <c r="U34" s="3"/>
      <c r="V34" s="3"/>
      <c r="W34" s="3"/>
      <c r="X34" s="3"/>
      <c r="Y34" s="3"/>
      <c r="Z34" s="3"/>
      <c r="AA34" s="3"/>
      <c r="AB34" s="3"/>
      <c r="AC34" s="3"/>
    </row>
    <row r="35" spans="2:29" ht="18.75">
      <c r="B35" s="4" t="s">
        <v>28</v>
      </c>
      <c r="C35" s="3"/>
      <c r="D35" s="3">
        <v>0</v>
      </c>
      <c r="E35" s="3">
        <v>0</v>
      </c>
      <c r="F35" s="3">
        <v>0</v>
      </c>
      <c r="G35" s="3">
        <v>0</v>
      </c>
      <c r="H35" s="3">
        <v>0</v>
      </c>
      <c r="I35" s="3">
        <v>0</v>
      </c>
      <c r="J35" s="3">
        <v>0</v>
      </c>
      <c r="K35" s="3">
        <v>0</v>
      </c>
      <c r="L35" s="3">
        <v>0</v>
      </c>
      <c r="M35" s="3">
        <v>0</v>
      </c>
      <c r="N35" s="3">
        <v>0</v>
      </c>
      <c r="O35" s="3">
        <v>0</v>
      </c>
      <c r="P35" s="3">
        <v>0</v>
      </c>
      <c r="Q35" s="3">
        <v>0</v>
      </c>
      <c r="R35" s="3">
        <v>0</v>
      </c>
      <c r="S35" s="3">
        <v>0</v>
      </c>
      <c r="T35" s="3"/>
      <c r="U35" s="3"/>
      <c r="V35" s="3"/>
      <c r="W35" s="3"/>
      <c r="X35" s="3"/>
      <c r="Y35" s="3"/>
      <c r="Z35" s="3"/>
      <c r="AA35" s="3"/>
      <c r="AB35" s="3"/>
      <c r="AC35" s="3"/>
    </row>
    <row r="36" spans="2:29" ht="18.75">
      <c r="B36" s="4" t="s">
        <v>29</v>
      </c>
      <c r="C36" s="3"/>
      <c r="D36" s="3">
        <v>0</v>
      </c>
      <c r="E36" s="3">
        <v>0</v>
      </c>
      <c r="F36" s="3">
        <v>0</v>
      </c>
      <c r="G36" s="3">
        <v>0</v>
      </c>
      <c r="H36" s="3">
        <v>0</v>
      </c>
      <c r="I36" s="3">
        <v>0</v>
      </c>
      <c r="J36" s="3">
        <v>0</v>
      </c>
      <c r="K36" s="3">
        <v>0</v>
      </c>
      <c r="L36" s="3">
        <v>0</v>
      </c>
      <c r="M36" s="3"/>
      <c r="N36" s="3"/>
      <c r="O36" s="3">
        <v>0</v>
      </c>
      <c r="P36" s="3">
        <v>0</v>
      </c>
      <c r="Q36" s="3">
        <v>0</v>
      </c>
      <c r="R36" s="3">
        <v>0</v>
      </c>
      <c r="S36" s="3"/>
      <c r="T36" s="3"/>
      <c r="U36" s="3"/>
      <c r="V36" s="3"/>
      <c r="W36" s="3"/>
      <c r="X36" s="3"/>
      <c r="Y36" s="3"/>
      <c r="Z36" s="3"/>
      <c r="AA36" s="3"/>
      <c r="AB36" s="3"/>
      <c r="AC36" s="3"/>
    </row>
    <row r="37" spans="2:29" ht="18.75">
      <c r="B37" s="4" t="s">
        <v>0</v>
      </c>
      <c r="C37" s="3"/>
      <c r="D37" s="3">
        <v>0</v>
      </c>
      <c r="E37" s="3">
        <v>0</v>
      </c>
      <c r="F37" s="3">
        <v>0</v>
      </c>
      <c r="G37" s="3">
        <v>0</v>
      </c>
      <c r="H37" s="3">
        <v>0</v>
      </c>
      <c r="I37" s="3">
        <v>0</v>
      </c>
      <c r="J37" s="3">
        <v>0</v>
      </c>
      <c r="K37" s="3">
        <v>0</v>
      </c>
      <c r="L37" s="3">
        <v>0</v>
      </c>
      <c r="M37" s="3">
        <v>0</v>
      </c>
      <c r="N37" s="3">
        <v>0</v>
      </c>
      <c r="O37" s="3">
        <v>0</v>
      </c>
      <c r="P37" s="3"/>
      <c r="Q37" s="3"/>
      <c r="R37" s="3"/>
      <c r="S37" s="3"/>
      <c r="T37" s="3"/>
      <c r="U37" s="3"/>
      <c r="V37" s="3"/>
      <c r="W37" s="3"/>
      <c r="X37" s="3"/>
      <c r="Y37" s="3"/>
      <c r="Z37" s="3"/>
      <c r="AA37" s="3"/>
      <c r="AB37" s="3"/>
      <c r="AC37" s="3"/>
    </row>
    <row r="38" spans="3:29" ht="18.75">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3:29" ht="18.75">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3:29" ht="18.75">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3:29" ht="18.75">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3:29" ht="18.75">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3:29" ht="18.75">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3:29" ht="18.75">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3:29" ht="18.75">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3:29" ht="18.75">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3:29" ht="18.75">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3:29" ht="18.75">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3:29" ht="18.75">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3:29" ht="18.75">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3:29" ht="18.7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3:29" ht="18.7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3:29" ht="18.7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3:29" ht="18.7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3:29" ht="18.7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3:29" ht="18.7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3:29" ht="18.75">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3:29" ht="18.75">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3:29" ht="18.75">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3:29" ht="18.75">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3:29" ht="18.75">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3:29" ht="18.75">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3:29" ht="18.75">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3:29" ht="18.75">
      <c r="C64" s="3"/>
      <c r="D64" s="3"/>
      <c r="E64" s="3"/>
      <c r="F64" s="3"/>
      <c r="G64" s="3"/>
      <c r="H64" s="3"/>
      <c r="I64" s="3"/>
      <c r="J64" s="3"/>
      <c r="K64" s="3"/>
      <c r="L64" s="3"/>
      <c r="M64" s="3"/>
      <c r="N64" s="3"/>
      <c r="O64" s="3"/>
      <c r="P64" s="3"/>
      <c r="Q64" s="3"/>
      <c r="R64" s="3"/>
      <c r="S64" s="3"/>
      <c r="T64" s="3"/>
      <c r="U64" s="3"/>
      <c r="V64" s="3"/>
      <c r="W64" s="3"/>
      <c r="X64" s="3"/>
      <c r="Y64" s="3"/>
      <c r="Z64" s="3"/>
      <c r="AA64" s="3"/>
      <c r="AB64" s="3"/>
      <c r="AC64" s="3"/>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D26" sqref="D26"/>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32" t="s">
        <v>48</v>
      </c>
      <c r="C1" s="32"/>
      <c r="D1" s="36"/>
      <c r="E1" s="36"/>
      <c r="F1" s="36"/>
    </row>
    <row r="2" spans="2:6" ht="15">
      <c r="B2" s="32" t="s">
        <v>49</v>
      </c>
      <c r="C2" s="32"/>
      <c r="D2" s="36"/>
      <c r="E2" s="36"/>
      <c r="F2" s="36"/>
    </row>
    <row r="3" spans="2:6" ht="15">
      <c r="B3" s="33"/>
      <c r="C3" s="33"/>
      <c r="D3" s="37"/>
      <c r="E3" s="37"/>
      <c r="F3" s="37"/>
    </row>
    <row r="4" spans="2:6" ht="60">
      <c r="B4" s="33" t="s">
        <v>50</v>
      </c>
      <c r="C4" s="33"/>
      <c r="D4" s="37"/>
      <c r="E4" s="37"/>
      <c r="F4" s="37"/>
    </row>
    <row r="5" spans="2:6" ht="15">
      <c r="B5" s="33"/>
      <c r="C5" s="33"/>
      <c r="D5" s="37"/>
      <c r="E5" s="37"/>
      <c r="F5" s="37"/>
    </row>
    <row r="6" spans="2:6" ht="15">
      <c r="B6" s="32" t="s">
        <v>51</v>
      </c>
      <c r="C6" s="32"/>
      <c r="D6" s="36"/>
      <c r="E6" s="36" t="s">
        <v>52</v>
      </c>
      <c r="F6" s="36" t="s">
        <v>53</v>
      </c>
    </row>
    <row r="7" spans="2:6" ht="15.75" thickBot="1">
      <c r="B7" s="33"/>
      <c r="C7" s="33"/>
      <c r="D7" s="37"/>
      <c r="E7" s="37"/>
      <c r="F7" s="37"/>
    </row>
    <row r="8" spans="2:6" ht="45.75" thickBot="1">
      <c r="B8" s="34" t="s">
        <v>54</v>
      </c>
      <c r="C8" s="35"/>
      <c r="D8" s="38"/>
      <c r="E8" s="38">
        <v>5</v>
      </c>
      <c r="F8" s="39" t="s">
        <v>55</v>
      </c>
    </row>
    <row r="9" spans="2:6" ht="15">
      <c r="B9" s="33"/>
      <c r="C9" s="33"/>
      <c r="D9" s="37"/>
      <c r="E9" s="37"/>
      <c r="F9" s="37"/>
    </row>
    <row r="10" spans="2:6" ht="15">
      <c r="B10" s="33"/>
      <c r="C10" s="33"/>
      <c r="D10" s="37"/>
      <c r="E10" s="37"/>
      <c r="F10" s="3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Viola K. Chelangat</cp:lastModifiedBy>
  <cp:lastPrinted>2016-04-25T12:05:51Z</cp:lastPrinted>
  <dcterms:created xsi:type="dcterms:W3CDTF">2009-06-11T04:21:20Z</dcterms:created>
  <dcterms:modified xsi:type="dcterms:W3CDTF">2016-04-25T12:06:55Z</dcterms:modified>
  <cp:category/>
  <cp:version/>
  <cp:contentType/>
  <cp:contentStatus/>
</cp:coreProperties>
</file>